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3256" windowHeight="12348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Лист1!$F$39:$J$39</definedName>
  </definedNames>
  <calcPr calcId="144525"/>
</workbook>
</file>

<file path=xl/calcChain.xml><?xml version="1.0" encoding="utf-8"?>
<calcChain xmlns="http://schemas.openxmlformats.org/spreadsheetml/2006/main">
  <c r="J118" i="1" l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7" i="1"/>
  <c r="J95" i="1"/>
  <c r="J94" i="1"/>
  <c r="J93" i="1"/>
  <c r="J92" i="1"/>
  <c r="J91" i="1"/>
  <c r="J88" i="1"/>
  <c r="J87" i="1"/>
  <c r="J86" i="1"/>
  <c r="J85" i="1"/>
  <c r="J84" i="1"/>
  <c r="J83" i="1"/>
  <c r="J82" i="1"/>
  <c r="J81" i="1"/>
  <c r="J80" i="1"/>
  <c r="J79" i="1"/>
  <c r="J78" i="1"/>
  <c r="J76" i="1"/>
  <c r="J75" i="1"/>
  <c r="J74" i="1"/>
  <c r="J73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3" i="1"/>
  <c r="J52" i="1"/>
  <c r="J51" i="1"/>
  <c r="J50" i="1"/>
  <c r="J48" i="1"/>
  <c r="J47" i="1"/>
  <c r="J207" i="1" l="1"/>
  <c r="J370" i="1" l="1"/>
  <c r="J365" i="1" l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263" i="1"/>
  <c r="J262" i="1"/>
  <c r="J261" i="1"/>
  <c r="J260" i="1"/>
  <c r="J259" i="1"/>
  <c r="J196" i="1"/>
  <c r="J44" i="1"/>
  <c r="J341" i="1"/>
  <c r="J373" i="1" l="1"/>
  <c r="J372" i="1"/>
  <c r="J371" i="1"/>
  <c r="J368" i="1"/>
  <c r="J367" i="1"/>
  <c r="J342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78" i="1"/>
  <c r="J277" i="1"/>
  <c r="J276" i="1"/>
  <c r="J275" i="1"/>
  <c r="J274" i="1"/>
  <c r="J273" i="1"/>
  <c r="J272" i="1"/>
  <c r="J271" i="1"/>
  <c r="J270" i="1"/>
  <c r="J269" i="1"/>
  <c r="J268" i="1"/>
  <c r="J266" i="1"/>
  <c r="J265" i="1"/>
  <c r="J264" i="1"/>
  <c r="J257" i="1"/>
  <c r="J255" i="1"/>
  <c r="J251" i="1"/>
  <c r="J250" i="1"/>
  <c r="J249" i="1"/>
  <c r="J248" i="1"/>
  <c r="J247" i="1"/>
  <c r="J246" i="1"/>
  <c r="J245" i="1"/>
  <c r="J244" i="1"/>
  <c r="J243" i="1"/>
  <c r="J242" i="1"/>
  <c r="J240" i="1"/>
  <c r="J239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01" i="1"/>
  <c r="J200" i="1"/>
  <c r="J199" i="1"/>
  <c r="J198" i="1"/>
  <c r="J197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0" i="1"/>
  <c r="J179" i="1"/>
  <c r="J178" i="1"/>
  <c r="J123" i="1"/>
  <c r="J122" i="1"/>
  <c r="J121" i="1"/>
  <c r="J120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<sst xmlns="http://schemas.openxmlformats.org/spreadsheetml/2006/main" count="1034" uniqueCount="630">
  <si>
    <t>Группа услуг</t>
  </si>
  <si>
    <t>Подгруппа услуг</t>
  </si>
  <si>
    <t>Стоимость услуги (руб.)</t>
  </si>
  <si>
    <t>Возрастная группа пациентов</t>
  </si>
  <si>
    <t>ПРИЕМ ВРАЧА</t>
  </si>
  <si>
    <t>СТОМАТОЛОГИЯ</t>
  </si>
  <si>
    <t>МЕДИЦИНСКИЕ ОСМОТРЫ</t>
  </si>
  <si>
    <t>ПРОХОЖДЕНИЕ КОМИССИИ</t>
  </si>
  <si>
    <t>ЭКСПЕРТИЗЫ</t>
  </si>
  <si>
    <t>ПРОЧЕЕ</t>
  </si>
  <si>
    <t>ВЗРОСЛЫЕ</t>
  </si>
  <si>
    <t>АМБУЛАТОРНАЯ ПОМОЩЬ</t>
  </si>
  <si>
    <t>СТАЦИОНАРНАЯ ПОМОЩЬ</t>
  </si>
  <si>
    <t>Код услуги/профиля</t>
  </si>
  <si>
    <t>Наименование услуги/профиля</t>
  </si>
  <si>
    <t>ЛАБОРАТОРНЫЕ ИССЛЕДОВАНИЯ</t>
  </si>
  <si>
    <t xml:space="preserve">ГЕМАТОЛОГИЧЕСКИЙ АНАЛИЗ </t>
  </si>
  <si>
    <t>БИОХИМИЧЕСКИЙ АНАЛИЗ</t>
  </si>
  <si>
    <t>ИМУННОЛОГИЧЕСКИЙ АНАЛИЗ</t>
  </si>
  <si>
    <t xml:space="preserve">ДИАГНОСТИЧЕСКИЕ ОБСЛЕДОВАНИЯ </t>
  </si>
  <si>
    <t>ЛУЧЕВАЯ ДИАГНОСТИКА</t>
  </si>
  <si>
    <t>ЭНДОСКОПИЧЕСКИЕ ИССЛЕДОВАНИЯ</t>
  </si>
  <si>
    <t>УЛЬТРАЗВУКОВАЯ ДИАГНОСТИКА</t>
  </si>
  <si>
    <t>ГОСПИТАЛИЗАЦИЯ В КРУГЛОСУТОЧНОМ СТАЦИОНАРЕ</t>
  </si>
  <si>
    <t>ГОСПИТАЛИЗАЦИЯ В ДНЕВНОМ СТАЦИОНАРЕ</t>
  </si>
  <si>
    <t>В01.057.001</t>
  </si>
  <si>
    <t>В01.023.001</t>
  </si>
  <si>
    <t>В01.028.001</t>
  </si>
  <si>
    <t>В01.001.001</t>
  </si>
  <si>
    <t>В01.026.001</t>
  </si>
  <si>
    <t>В01.029.001</t>
  </si>
  <si>
    <t>В01.055.001</t>
  </si>
  <si>
    <t>В01.008.001</t>
  </si>
  <si>
    <t>В01.036.001</t>
  </si>
  <si>
    <t>В01.065.001</t>
  </si>
  <si>
    <t>А16.07.001.002</t>
  </si>
  <si>
    <t>А16.07.001.003</t>
  </si>
  <si>
    <t>А16.07.014</t>
  </si>
  <si>
    <t>А02.07.001</t>
  </si>
  <si>
    <t>А16.07.091</t>
  </si>
  <si>
    <t>А04.15.001</t>
  </si>
  <si>
    <t>А04.28.002.003</t>
  </si>
  <si>
    <t>А04.14.001</t>
  </si>
  <si>
    <t>А04.14.002</t>
  </si>
  <si>
    <t>А04.06.001</t>
  </si>
  <si>
    <t>А04.28.002.001</t>
  </si>
  <si>
    <t>А04.16.001</t>
  </si>
  <si>
    <t>А04.06.002</t>
  </si>
  <si>
    <t>А04.22.001</t>
  </si>
  <si>
    <t>А04.20.002</t>
  </si>
  <si>
    <t>А04.14.002.001</t>
  </si>
  <si>
    <t>А04.21.001</t>
  </si>
  <si>
    <t>А04.30.010</t>
  </si>
  <si>
    <t>А04.30.001</t>
  </si>
  <si>
    <t>А04.10.002</t>
  </si>
  <si>
    <t>А03.16.001</t>
  </si>
  <si>
    <t>А03.18.001</t>
  </si>
  <si>
    <t>А04.12.001.001</t>
  </si>
  <si>
    <t>В04.023.002</t>
  </si>
  <si>
    <t>В04.057.002</t>
  </si>
  <si>
    <t>В04.001.002</t>
  </si>
  <si>
    <t>В04.026.002</t>
  </si>
  <si>
    <t>В04.033.002</t>
  </si>
  <si>
    <t>В14.065.006</t>
  </si>
  <si>
    <t>В04.029.002</t>
  </si>
  <si>
    <t>В04.008.002</t>
  </si>
  <si>
    <t>В04.036.002</t>
  </si>
  <si>
    <t>В04.035.002</t>
  </si>
  <si>
    <t xml:space="preserve">Дежурство бригады скорой помощи на мероприятиях </t>
  </si>
  <si>
    <t>Пребывание в палате повышенной комфортности</t>
  </si>
  <si>
    <t>В01.045.002</t>
  </si>
  <si>
    <t>А06.30.004</t>
  </si>
  <si>
    <t>А06.16.006</t>
  </si>
  <si>
    <t>А06.16.001.001</t>
  </si>
  <si>
    <t>А06.03.05</t>
  </si>
  <si>
    <t>А06.08.003</t>
  </si>
  <si>
    <t>А06.04.001</t>
  </si>
  <si>
    <t>А06.07.009</t>
  </si>
  <si>
    <t>Рентгенография костей носа</t>
  </si>
  <si>
    <t>А06.03.022</t>
  </si>
  <si>
    <t>А06.03.026</t>
  </si>
  <si>
    <t>А06.03.020</t>
  </si>
  <si>
    <t>А06.30.008</t>
  </si>
  <si>
    <t>Фистулография</t>
  </si>
  <si>
    <t>А06.28.002</t>
  </si>
  <si>
    <t>А06.04.010</t>
  </si>
  <si>
    <t>А06.03.032</t>
  </si>
  <si>
    <t>А06.03.041</t>
  </si>
  <si>
    <t>А06.03.010</t>
  </si>
  <si>
    <t>А06.03.013</t>
  </si>
  <si>
    <t>А06.03.024</t>
  </si>
  <si>
    <t>А06.20.004</t>
  </si>
  <si>
    <t>А21.01.004.002</t>
  </si>
  <si>
    <t>А21.01.003</t>
  </si>
  <si>
    <t>А21.01.009.002</t>
  </si>
  <si>
    <t>А21.01.009.003</t>
  </si>
  <si>
    <t>А21.01.002</t>
  </si>
  <si>
    <t>А21.01.003.001</t>
  </si>
  <si>
    <t>А21.01.004.001</t>
  </si>
  <si>
    <t>А21.30.005</t>
  </si>
  <si>
    <t>А21.03.007</t>
  </si>
  <si>
    <t>А21.01.009</t>
  </si>
  <si>
    <t>А21.30.002</t>
  </si>
  <si>
    <t>А11.02.002</t>
  </si>
  <si>
    <t>В04.014.004</t>
  </si>
  <si>
    <t>В01.066.001</t>
  </si>
  <si>
    <t>А02.007.006</t>
  </si>
  <si>
    <t>А02.07.008</t>
  </si>
  <si>
    <t>Унифас</t>
  </si>
  <si>
    <t>Фуджи</t>
  </si>
  <si>
    <t>А12.06.029</t>
  </si>
  <si>
    <t xml:space="preserve">В03.016.002 </t>
  </si>
  <si>
    <t>В03.016.006</t>
  </si>
  <si>
    <t>А09.05.023</t>
  </si>
  <si>
    <t>А09.05.010</t>
  </si>
  <si>
    <t>А12.05.006</t>
  </si>
  <si>
    <t>А09.05.017</t>
  </si>
  <si>
    <t>А09.05.018</t>
  </si>
  <si>
    <t>А09.05.021</t>
  </si>
  <si>
    <t>А09.05.026</t>
  </si>
  <si>
    <t>А09.05.025</t>
  </si>
  <si>
    <t>А09.05.50</t>
  </si>
  <si>
    <t>А09.05.042</t>
  </si>
  <si>
    <t>А09.05.041</t>
  </si>
  <si>
    <t>А11.08.010.002</t>
  </si>
  <si>
    <t>А11.12.009</t>
  </si>
  <si>
    <t>В01.047.005</t>
  </si>
  <si>
    <t>В01.027.001</t>
  </si>
  <si>
    <t>Проведениеэкспертизы (исследования) состояния здоровья в отношении живых лиц (предрейсовый или послерейсовый осмотр водителя)</t>
  </si>
  <si>
    <t>А09.05.046</t>
  </si>
  <si>
    <t xml:space="preserve">Осмотр полости рта с помощью дополнительных инструментов </t>
  </si>
  <si>
    <t xml:space="preserve">Прием (осмотр, консультация) врача-терапевта участкового первичный </t>
  </si>
  <si>
    <t xml:space="preserve">Прием (осмотр, консультация) врача-акушера-гинеколога первичный </t>
  </si>
  <si>
    <t xml:space="preserve">Прием (осмотр, консультация) врача-дерматовенеролога первичный </t>
  </si>
  <si>
    <t xml:space="preserve">Прием (осмотр, консультация) врача-невролога первичный </t>
  </si>
  <si>
    <t xml:space="preserve">Прием (осмотр, консультация) врача общей практики (семейного врача) первичный </t>
  </si>
  <si>
    <t xml:space="preserve">Прием (осмотр, консультация) врача-онколога первичный </t>
  </si>
  <si>
    <t xml:space="preserve">Прием (осмотр, консультация) врача-оториноларинголога первичный </t>
  </si>
  <si>
    <t xml:space="preserve">Прием (осмотр, консультация) врача-офтальмолога первичный </t>
  </si>
  <si>
    <t xml:space="preserve">Прием (осмотр, консультация) врача-педиатра участкового первичный </t>
  </si>
  <si>
    <t>В01.031.003</t>
  </si>
  <si>
    <t xml:space="preserve">Прием (осмотр, консультация) врача-профпатолога первичный </t>
  </si>
  <si>
    <t>В01.033.001</t>
  </si>
  <si>
    <t xml:space="preserve">Прием (осмотр, консультация) врача-психиатра участкового первичный </t>
  </si>
  <si>
    <t>В01.035.005</t>
  </si>
  <si>
    <t xml:space="preserve">Прием (осмотр, консультация) врача-психиатра-нарколога первичный </t>
  </si>
  <si>
    <t xml:space="preserve">Прием (осмотр, консультация) врача-фтизиатра первичный </t>
  </si>
  <si>
    <t xml:space="preserve">Прием (осмотр, консультация) врача-хирурга первичный </t>
  </si>
  <si>
    <t xml:space="preserve">Прием (осмотр, консультация) врача-стоматолога-терапевта первичный </t>
  </si>
  <si>
    <t xml:space="preserve">Профилактический прием (осмотр, консультация) врача-акушера-гинеколога </t>
  </si>
  <si>
    <t xml:space="preserve">Профилактический прием (осмотр, консультация) врача-дерматовенеролога </t>
  </si>
  <si>
    <t xml:space="preserve">Профилактический прием (осмотр, консультация) врача-невролога </t>
  </si>
  <si>
    <t>В04.028.002</t>
  </si>
  <si>
    <t>В04.055.002</t>
  </si>
  <si>
    <t xml:space="preserve">Профилактический прием (осмотр, консультация) врача общей практики (семейного врача) </t>
  </si>
  <si>
    <t xml:space="preserve">Профилактический прием (осмотр, консультация) врача-оториноларинголога </t>
  </si>
  <si>
    <t xml:space="preserve">Профилактический прием (осмотр, консультация) врача-офтальмолога </t>
  </si>
  <si>
    <t xml:space="preserve">Диспансерный прием (осмотр, консультация) врача-педиатра участкового </t>
  </si>
  <si>
    <t xml:space="preserve">B04.031.003 </t>
  </si>
  <si>
    <t xml:space="preserve">Профилактический прием (осмотр, консультация) врача-профпатолога </t>
  </si>
  <si>
    <t xml:space="preserve">Профилактический прием (осмотр, консультация) врача психиатра-нарколога </t>
  </si>
  <si>
    <t xml:space="preserve">Профилактический прием (осмотр, консультация) врача-психиатра </t>
  </si>
  <si>
    <t xml:space="preserve">Профилактический прием (осмотр, консультация) врача-терапевта участкового </t>
  </si>
  <si>
    <t>В04.047.004</t>
  </si>
  <si>
    <t xml:space="preserve">Профилактический прием (осмотр, консультация) врача-фтизиатра </t>
  </si>
  <si>
    <t xml:space="preserve">Профилактический прием (осмотр, консультация) врача-хирурга </t>
  </si>
  <si>
    <t xml:space="preserve">Профилактический прием (осмотр, консультация) врача-стоматолога </t>
  </si>
  <si>
    <t xml:space="preserve">Массаж плечевого сустава </t>
  </si>
  <si>
    <t xml:space="preserve">Массаж шеи медицинский </t>
  </si>
  <si>
    <t xml:space="preserve">Массаж тазобедренного сустава и ягодичной области </t>
  </si>
  <si>
    <t xml:space="preserve">Массаж коленного сустава </t>
  </si>
  <si>
    <t xml:space="preserve">Массаж лица медицинский </t>
  </si>
  <si>
    <t xml:space="preserve">Массаж воротниковой области </t>
  </si>
  <si>
    <t xml:space="preserve">A21.01.004 </t>
  </si>
  <si>
    <t xml:space="preserve">Массаж верхней конечности медицинский </t>
  </si>
  <si>
    <t xml:space="preserve">Массаж верхней конечности, надплечья и области лопатки </t>
  </si>
  <si>
    <t xml:space="preserve">A21.01.004.003 </t>
  </si>
  <si>
    <t xml:space="preserve">Массаж локтевого сустава </t>
  </si>
  <si>
    <t xml:space="preserve">A21.01.004.004 </t>
  </si>
  <si>
    <t xml:space="preserve">Массаж лучезапястного сустава </t>
  </si>
  <si>
    <t xml:space="preserve">A21.01.004.005 </t>
  </si>
  <si>
    <t xml:space="preserve">Массаж кисти и предплечья </t>
  </si>
  <si>
    <t xml:space="preserve">Массаж грудной клетки медицинский </t>
  </si>
  <si>
    <t xml:space="preserve">Массаж спины медицинский </t>
  </si>
  <si>
    <t xml:space="preserve">A21.03.002.004 </t>
  </si>
  <si>
    <t xml:space="preserve">Массаж пояснично-крестцового отдела позвоночника </t>
  </si>
  <si>
    <t xml:space="preserve">Массаж нижней конечности медицинский </t>
  </si>
  <si>
    <t xml:space="preserve">A21.01.009.001 </t>
  </si>
  <si>
    <t xml:space="preserve">Массаж нижней конечности и поясницы </t>
  </si>
  <si>
    <t xml:space="preserve">A21.01.009.004 </t>
  </si>
  <si>
    <t xml:space="preserve">Массаж голеностопного сустава </t>
  </si>
  <si>
    <t xml:space="preserve">A21.01.009.005 </t>
  </si>
  <si>
    <t xml:space="preserve">Массаж стопы и голени </t>
  </si>
  <si>
    <t xml:space="preserve">Общий массаж и гимнастика у детей раннего возраста </t>
  </si>
  <si>
    <t xml:space="preserve">A21.30.001 </t>
  </si>
  <si>
    <t xml:space="preserve">Массаж передней брюшной стенки медицинский </t>
  </si>
  <si>
    <t xml:space="preserve">Ультразвуковое исследование поджелудочной железы </t>
  </si>
  <si>
    <t xml:space="preserve">Ультразвуковое исследование печени </t>
  </si>
  <si>
    <t xml:space="preserve">Ультразвуковое исследование желчного пузыря и протоков </t>
  </si>
  <si>
    <t xml:space="preserve">Ультразвуковое исследование мочевого пузыря </t>
  </si>
  <si>
    <t xml:space="preserve">Ультразвуковое исследование почек </t>
  </si>
  <si>
    <t xml:space="preserve">Ультразвуковое исследование селезенки </t>
  </si>
  <si>
    <t xml:space="preserve">Ультразвуковое исследование лимфатических узлов (одна анатомическая зона) </t>
  </si>
  <si>
    <t xml:space="preserve">Эхокардиография </t>
  </si>
  <si>
    <t xml:space="preserve">Ультразвуковое исследование желчного пузыря с определением его сократимости </t>
  </si>
  <si>
    <t xml:space="preserve">Ультразвуковое исследование органов брюшной полости (комплексное) </t>
  </si>
  <si>
    <t xml:space="preserve">Ультразвуковое исследование молочных желез </t>
  </si>
  <si>
    <t xml:space="preserve">Ультразвуковое исследование предстательной железы </t>
  </si>
  <si>
    <t xml:space="preserve">Ультразвуковое исследование щитовидной железы и паращитовидных желез </t>
  </si>
  <si>
    <t xml:space="preserve">Ультразвуковое исследование органов малого таза (комплексное) </t>
  </si>
  <si>
    <t xml:space="preserve">Ультразвуковое исследование плода </t>
  </si>
  <si>
    <t xml:space="preserve">Ультразвуковая допплерография артерий нижних конечностей </t>
  </si>
  <si>
    <t xml:space="preserve">A04.12.001 </t>
  </si>
  <si>
    <t xml:space="preserve">Ультразвуковая допплерография артерий верхних конечностей </t>
  </si>
  <si>
    <t xml:space="preserve">Ультразвуковое исследование сустава </t>
  </si>
  <si>
    <t xml:space="preserve">A04.04.001 </t>
  </si>
  <si>
    <t xml:space="preserve">A04.16.001 </t>
  </si>
  <si>
    <t xml:space="preserve">Эзофагогастродуоденоскопия </t>
  </si>
  <si>
    <t xml:space="preserve">Колоноскопия </t>
  </si>
  <si>
    <t xml:space="preserve">Суточное мониторирование артериального давления </t>
  </si>
  <si>
    <t xml:space="preserve">A05.10.004 </t>
  </si>
  <si>
    <t xml:space="preserve">Расшифровка, описание и интерпретация электрокардиографических данных </t>
  </si>
  <si>
    <t xml:space="preserve">A12.10.001 </t>
  </si>
  <si>
    <t xml:space="preserve">Электрокардиография с физической нагрузкой </t>
  </si>
  <si>
    <t xml:space="preserve">A02.12.002.001 </t>
  </si>
  <si>
    <t xml:space="preserve">A12.09.001 </t>
  </si>
  <si>
    <t xml:space="preserve">Исследование неспровоцированных дыхательных объемов и потоков </t>
  </si>
  <si>
    <t xml:space="preserve">A04.12.005.003 </t>
  </si>
  <si>
    <t xml:space="preserve">Дуплексное сканирование брахиоцефальных артерий с цветным допплеровским картированием кровотока </t>
  </si>
  <si>
    <t xml:space="preserve">Исследование уровня глюкозы в крови </t>
  </si>
  <si>
    <t xml:space="preserve">Исследование уровня общего белка в крови </t>
  </si>
  <si>
    <t xml:space="preserve">Исследование уровня мочевины в крови </t>
  </si>
  <si>
    <t xml:space="preserve">Исследование уровня мочевой кислоты в крови </t>
  </si>
  <si>
    <t xml:space="preserve">Исследование уровня общего билирубина в крови </t>
  </si>
  <si>
    <t xml:space="preserve">Исследование уровня триглицеридов в крови </t>
  </si>
  <si>
    <t xml:space="preserve">Исследование уровня холестерина в крови </t>
  </si>
  <si>
    <t xml:space="preserve">Определение активности аспартатаминотрансферазы в крови </t>
  </si>
  <si>
    <t xml:space="preserve">Определение активности аланинаминотрансферазы в крови </t>
  </si>
  <si>
    <t xml:space="preserve">Определение активности щелочной фосфатазы в крови </t>
  </si>
  <si>
    <t xml:space="preserve">Определение антигена D системы Резус (резус-фактор) </t>
  </si>
  <si>
    <t xml:space="preserve">Определение содержания антител к кардиолипину в крови </t>
  </si>
  <si>
    <t xml:space="preserve">Общий (клинический) анализ крови </t>
  </si>
  <si>
    <t xml:space="preserve">Общий (клинический) анализ мочи </t>
  </si>
  <si>
    <t xml:space="preserve">Микроскопическое исследование отпечатков с поверхности кожи перианальных складок на яйца остриц (Enterobius vermicularis) </t>
  </si>
  <si>
    <t xml:space="preserve">A26.19.010 </t>
  </si>
  <si>
    <t xml:space="preserve">Микроскопическое исследование кала на яйца и личинки гельминтов </t>
  </si>
  <si>
    <t>А26.01.017</t>
  </si>
  <si>
    <t xml:space="preserve">A09.19.001 </t>
  </si>
  <si>
    <t xml:space="preserve">Исследование кала на скрытую кровь </t>
  </si>
  <si>
    <t xml:space="preserve">Взятие крови из периферической вены </t>
  </si>
  <si>
    <t>А11.12.003</t>
  </si>
  <si>
    <t>А12.05.015</t>
  </si>
  <si>
    <t xml:space="preserve">Общий (клинический) анализ крови развернутый </t>
  </si>
  <si>
    <t xml:space="preserve">B03.016.003 </t>
  </si>
  <si>
    <t xml:space="preserve">Исследование времени кровотечения </t>
  </si>
  <si>
    <t xml:space="preserve">Исследование уровня фибриногена в крови </t>
  </si>
  <si>
    <t>А09.28.003</t>
  </si>
  <si>
    <t xml:space="preserve">Определение белка в моче </t>
  </si>
  <si>
    <t xml:space="preserve">Внутримышечное введение лекарственных </t>
  </si>
  <si>
    <t xml:space="preserve">Внутривенное введение лекарственных препаратов </t>
  </si>
  <si>
    <t xml:space="preserve">Вакцинация </t>
  </si>
  <si>
    <t xml:space="preserve">A09.05.032 </t>
  </si>
  <si>
    <t xml:space="preserve">Исследование уровня общего кальция в крови </t>
  </si>
  <si>
    <t xml:space="preserve">A12.05.052 </t>
  </si>
  <si>
    <t xml:space="preserve">Определение времени свертывания плазмы, активированное каолином </t>
  </si>
  <si>
    <t xml:space="preserve">A06.09.006 </t>
  </si>
  <si>
    <t xml:space="preserve">Флюорография легких </t>
  </si>
  <si>
    <t xml:space="preserve">A06.09.006.001 </t>
  </si>
  <si>
    <t xml:space="preserve">Флюорография легких цифровая </t>
  </si>
  <si>
    <t xml:space="preserve">A06.09.007 </t>
  </si>
  <si>
    <t xml:space="preserve">Рентгенография легких </t>
  </si>
  <si>
    <t xml:space="preserve">A06.07.001 </t>
  </si>
  <si>
    <t xml:space="preserve">Панорамная рентгенография верхней челюсти </t>
  </si>
  <si>
    <t xml:space="preserve">A06.07.002 </t>
  </si>
  <si>
    <t xml:space="preserve">Панорамная рентгенография нижней челюсти </t>
  </si>
  <si>
    <t xml:space="preserve">Рентгенография придаточных пазух носа </t>
  </si>
  <si>
    <t xml:space="preserve">Обзорный снимок брюшной полости и органов малого таза </t>
  </si>
  <si>
    <t xml:space="preserve">Внутривенная урография </t>
  </si>
  <si>
    <t xml:space="preserve">Маммография </t>
  </si>
  <si>
    <t xml:space="preserve">A06.20.004.001 </t>
  </si>
  <si>
    <t xml:space="preserve">Обзорная рентгенография молочной железы в одной проекции </t>
  </si>
  <si>
    <t xml:space="preserve">A06.18.001 </t>
  </si>
  <si>
    <t xml:space="preserve">Ирригоскопия </t>
  </si>
  <si>
    <t xml:space="preserve">Рентгенография желудка и двенадцатиперстной кишки </t>
  </si>
  <si>
    <t xml:space="preserve">Рентгеноскопия пищевода </t>
  </si>
  <si>
    <t xml:space="preserve">Рентгенография всего черепа, в одной или более проекциях </t>
  </si>
  <si>
    <t xml:space="preserve">Рентгенография височно-нижнечелюстного сустава </t>
  </si>
  <si>
    <t xml:space="preserve">Рентгенография нижней челюсти в боковой проекции </t>
  </si>
  <si>
    <t xml:space="preserve">Рентгенография ключицы </t>
  </si>
  <si>
    <t xml:space="preserve">Рентгенография лопатки </t>
  </si>
  <si>
    <t xml:space="preserve">Рентгенография позвоночника, вертикальная </t>
  </si>
  <si>
    <t xml:space="preserve">Рентгенография плечевого сустава </t>
  </si>
  <si>
    <t xml:space="preserve">A06.03.028 </t>
  </si>
  <si>
    <t xml:space="preserve">Рентгенография плечевой кости </t>
  </si>
  <si>
    <t xml:space="preserve">A06.04.003 </t>
  </si>
  <si>
    <t xml:space="preserve">Рентгенография локтевого сустава </t>
  </si>
  <si>
    <t xml:space="preserve">A06.04.004 </t>
  </si>
  <si>
    <t xml:space="preserve">Рентгенография лучезапястного сустава </t>
  </si>
  <si>
    <t xml:space="preserve">A06.04.005 </t>
  </si>
  <si>
    <t xml:space="preserve">Рентгенография коленного сустава </t>
  </si>
  <si>
    <t xml:space="preserve">A06.04.011 </t>
  </si>
  <si>
    <t xml:space="preserve">Рентгенография тазобедренного сустава </t>
  </si>
  <si>
    <t xml:space="preserve">A06.04.012 </t>
  </si>
  <si>
    <t xml:space="preserve">Рентгенография голеностопного сустава </t>
  </si>
  <si>
    <t xml:space="preserve">Рентгенография кисти </t>
  </si>
  <si>
    <t xml:space="preserve">Рентгенография таза </t>
  </si>
  <si>
    <t xml:space="preserve">A06.03.043 </t>
  </si>
  <si>
    <t xml:space="preserve">Рентгенография бедренной кости </t>
  </si>
  <si>
    <t xml:space="preserve">A06.03.052 </t>
  </si>
  <si>
    <t xml:space="preserve">Рентгенография стопы в одной проекции </t>
  </si>
  <si>
    <t xml:space="preserve">A06.03.053 </t>
  </si>
  <si>
    <t xml:space="preserve">Рентгенография стопы в двух проекциях </t>
  </si>
  <si>
    <t xml:space="preserve">Рентгенография шейного отдела позвоночника </t>
  </si>
  <si>
    <t xml:space="preserve">Рентгенография грудного отдела позвоночника </t>
  </si>
  <si>
    <t xml:space="preserve">A06.03.016 </t>
  </si>
  <si>
    <t xml:space="preserve">Рентгенография поясничного и крестцового отдела позвоночника </t>
  </si>
  <si>
    <t xml:space="preserve">A06.03.017.002 </t>
  </si>
  <si>
    <t xml:space="preserve">Рентгенография копчика </t>
  </si>
  <si>
    <t xml:space="preserve">Рентгенография грудины </t>
  </si>
  <si>
    <t xml:space="preserve">A06.10.003 </t>
  </si>
  <si>
    <t xml:space="preserve">Рентгенография сердца с контрастированием пищевода </t>
  </si>
  <si>
    <t xml:space="preserve">A06.04.010 </t>
  </si>
  <si>
    <t xml:space="preserve">A21.03.007 </t>
  </si>
  <si>
    <t xml:space="preserve">A21.03.002 </t>
  </si>
  <si>
    <t xml:space="preserve">Массаж при заболеваниях позвоночника </t>
  </si>
  <si>
    <t xml:space="preserve">B01.065.007 </t>
  </si>
  <si>
    <t xml:space="preserve">Прием (осмотр, консультация) врача-стоматолога первичный </t>
  </si>
  <si>
    <t xml:space="preserve">B01.065.001 </t>
  </si>
  <si>
    <t xml:space="preserve">B01.003.004.001 </t>
  </si>
  <si>
    <t>А16.07.001,001</t>
  </si>
  <si>
    <t>А16.07.002.010</t>
  </si>
  <si>
    <t xml:space="preserve">A16.07.002.003 </t>
  </si>
  <si>
    <t xml:space="preserve">Восстановление зуба пломбой с нарушением контактного пункта II, III класс по Блэку с использованием стоматологических цементов </t>
  </si>
  <si>
    <t xml:space="preserve">Восстановление зуба пломбой I, V, VI класс по Блэку с использованием материалов из фотополимеров </t>
  </si>
  <si>
    <t xml:space="preserve">A16.07.008 </t>
  </si>
  <si>
    <t xml:space="preserve">Пломбирование корневого канала зуба </t>
  </si>
  <si>
    <t xml:space="preserve">A16.07.030.003 </t>
  </si>
  <si>
    <t xml:space="preserve">Временное пломбирование лекарственным препаратом корневого канала </t>
  </si>
  <si>
    <t xml:space="preserve">Снятие временной пломбы </t>
  </si>
  <si>
    <t xml:space="preserve">Удаление временного зуба </t>
  </si>
  <si>
    <t xml:space="preserve">Удаление постоянного зуба </t>
  </si>
  <si>
    <t xml:space="preserve">Удаление зуба сложное с разъединением корней </t>
  </si>
  <si>
    <t xml:space="preserve">Вскрытие и дренирование абсцесса полости рта </t>
  </si>
  <si>
    <t xml:space="preserve">Определение прикуса </t>
  </si>
  <si>
    <t xml:space="preserve">Прием (осмотр, консультация) врача-стоматолога-ортопеда первичный </t>
  </si>
  <si>
    <t xml:space="preserve">Определение степени патологической подвижности зубов </t>
  </si>
  <si>
    <t xml:space="preserve">Изготовление кламмерагнутого из стальной проволоки </t>
  </si>
  <si>
    <t xml:space="preserve">A23.07.002.010 </t>
  </si>
  <si>
    <t xml:space="preserve">A23.07.002.037 </t>
  </si>
  <si>
    <t xml:space="preserve">Починка перелома базиса самотвердеющей пластмассой </t>
  </si>
  <si>
    <t xml:space="preserve">A23.07.002.038 </t>
  </si>
  <si>
    <t xml:space="preserve">Починка двух переломов базиса самотвердеющей пластмассой </t>
  </si>
  <si>
    <t xml:space="preserve">A23.07.002.036 </t>
  </si>
  <si>
    <t xml:space="preserve">A23.07.002.035 </t>
  </si>
  <si>
    <t xml:space="preserve">A23.07.002.031 </t>
  </si>
  <si>
    <t xml:space="preserve">Изготовление коронки металлической штампованной </t>
  </si>
  <si>
    <t xml:space="preserve">A23.07.002.032 </t>
  </si>
  <si>
    <t xml:space="preserve">A23.07.002.030 </t>
  </si>
  <si>
    <t xml:space="preserve">Изготовление коронки пластмассовой </t>
  </si>
  <si>
    <t xml:space="preserve">A23.07.002.001 </t>
  </si>
  <si>
    <t xml:space="preserve">A23.07.002.013 </t>
  </si>
  <si>
    <t xml:space="preserve">A23.07.002.005 </t>
  </si>
  <si>
    <t xml:space="preserve">Изготовление спайки </t>
  </si>
  <si>
    <t xml:space="preserve">A23.07.002.004 </t>
  </si>
  <si>
    <t xml:space="preserve">Изготовление зуба пластмассового простого </t>
  </si>
  <si>
    <t xml:space="preserve">A02.07.010.001 </t>
  </si>
  <si>
    <t xml:space="preserve">Снятие оттиска с одной челюсти </t>
  </si>
  <si>
    <t>Микроскопическое исследование отделяемого женских половых органов на гонококк (Neisseria gonorrhoeae) , трихомонады (Trichomonas vaginalis)</t>
  </si>
  <si>
    <t>A26.20.001                       A26.20.017.001</t>
  </si>
  <si>
    <t>А08.20.011</t>
  </si>
  <si>
    <t xml:space="preserve">A08.20.017.001 </t>
  </si>
  <si>
    <t xml:space="preserve">Цитологическое исследование микропрепарата цервикального канала </t>
  </si>
  <si>
    <t xml:space="preserve">Взятие мазка из церквинального канала </t>
  </si>
  <si>
    <t xml:space="preserve"> </t>
  </si>
  <si>
    <t>Забор кала</t>
  </si>
  <si>
    <t>Утверждаю:</t>
  </si>
  <si>
    <t>Взятие мазка (акушерка женского смотрового кабинета)</t>
  </si>
  <si>
    <t>Выдача справки  (медицинская сестра врача-инфекциониста)</t>
  </si>
  <si>
    <t>Выдача справки (медицинская  сестра врача-психиатра участкового)</t>
  </si>
  <si>
    <t>Выдача справки (медицинская сестра врача-психиатр-нарколога)</t>
  </si>
  <si>
    <t xml:space="preserve">Дежурство медицинской сестры на мероприятиях </t>
  </si>
  <si>
    <t>Рентгенография зуба</t>
  </si>
  <si>
    <t>№  п/п</t>
  </si>
  <si>
    <t>Единица измерения</t>
  </si>
  <si>
    <t>ПОЛИКЛИНИКА</t>
  </si>
  <si>
    <t xml:space="preserve">услуга </t>
  </si>
  <si>
    <t>ПРЕЙСКУРАНТ</t>
  </si>
  <si>
    <t xml:space="preserve"> НА   ПЛАТНЫЕ МЕДИЦИНСКИЕ УСЛУГИ</t>
  </si>
  <si>
    <t>УСЛУГИ ПО МЕДИЦИНСКОМУ МАССАЖУ</t>
  </si>
  <si>
    <t>исследование</t>
  </si>
  <si>
    <t>Зам.главного врача по ЭВ</t>
  </si>
  <si>
    <t>Н.П.Чекишева</t>
  </si>
  <si>
    <t>ЭКСПЕРТИЗА</t>
  </si>
  <si>
    <t>Государственное учреждение "Измалковская РБ"</t>
  </si>
  <si>
    <t>С.В.Николаев</t>
  </si>
  <si>
    <t>ГУЗ   " Измалковская РБ "</t>
  </si>
  <si>
    <t>_____________ С.В.Николаев</t>
  </si>
  <si>
    <t>Взятие крови из периферической вены  (для определения антител COVID-19)</t>
  </si>
  <si>
    <t>на 01 марта 2022 года</t>
  </si>
  <si>
    <t>Приказом №78 от 28.02.2022</t>
  </si>
  <si>
    <t>Медицинский осмотр на право ношения оружия</t>
  </si>
  <si>
    <t>Определение АЛТ в сыворотке крови</t>
  </si>
  <si>
    <t>Определение АСТ в сыворотке крови</t>
  </si>
  <si>
    <t>Определение ГГТ в сыворотке крови</t>
  </si>
  <si>
    <t>А11.08.010.001</t>
  </si>
  <si>
    <t xml:space="preserve">Получение мазков со слизистой оболочки ротоглотки (для  выявления РНК коронавируса) </t>
  </si>
  <si>
    <t>Получение мазков со слизистой оболочки ротоглотки</t>
  </si>
  <si>
    <t xml:space="preserve">Медицинский осмотр  на получениие водительских прав категории А, В. </t>
  </si>
  <si>
    <t>Медицинский осмотр  на получениие водительских прав категории С, D, CE, DE, Tm, Tb  и подкатегорий  C1, D1, CE, DE</t>
  </si>
  <si>
    <t xml:space="preserve">A16.07.023.001 </t>
  </si>
  <si>
    <t>Протезирование зубов полными съемными пластиночными протезами из пластмассы (базис  на 14 зубов)</t>
  </si>
  <si>
    <t xml:space="preserve">A16.07.035.001 </t>
  </si>
  <si>
    <t>Протезирование частичными съемными пластиночными протезами  (базис из пластмассы на 1 зуб)</t>
  </si>
  <si>
    <t xml:space="preserve">A16.07.035.002 </t>
  </si>
  <si>
    <t>Протезирование частичными съемными пластиночными протезами (базис из пластмассы  на 2 зуба)</t>
  </si>
  <si>
    <t xml:space="preserve">A16.07.035.003 </t>
  </si>
  <si>
    <t>Протезирование частичными съемными пластиночными протезами (базис из пластмассы на 3 зуба)</t>
  </si>
  <si>
    <t xml:space="preserve">A16.07.035.004 </t>
  </si>
  <si>
    <t>Протезирование частичными съемными пластиночными протезами (базис пластмассы на 4 зуба)</t>
  </si>
  <si>
    <t>A16.07.035.005</t>
  </si>
  <si>
    <t>Протезирование частичными съемными пластиночными протезами (базис из пластмассы на 5 зубов)</t>
  </si>
  <si>
    <t xml:space="preserve">A16.07.035.006 </t>
  </si>
  <si>
    <t>Протезирование частичными съемными пластиночными протезами (базис из пластмассы  на 6 зубов)</t>
  </si>
  <si>
    <t xml:space="preserve">A16.07.035.007 </t>
  </si>
  <si>
    <t>Протезирование частичными съемными пластиночными протезами (базис из пластмассы на 7 зубов)</t>
  </si>
  <si>
    <t xml:space="preserve">A16.07.035.008 </t>
  </si>
  <si>
    <t>Протезирование частичными съемными пластиночными протезами (базис из пластмассы на 8 зубов)</t>
  </si>
  <si>
    <t xml:space="preserve">A16.07.035.009 </t>
  </si>
  <si>
    <t>Протезирование частичными съемными пластиночными протезами (базис из пластмассы на 9 зубов)</t>
  </si>
  <si>
    <t xml:space="preserve">A16.07.035.010 </t>
  </si>
  <si>
    <t>Протезирование частичными съемными пластиночными протезами (базис из пластмассы на 10 зубов)</t>
  </si>
  <si>
    <t xml:space="preserve">A16.07.035.011 </t>
  </si>
  <si>
    <t>Протезирование частичными съемными пластиночными протезами (базис из пластмассы на 11 зубов)</t>
  </si>
  <si>
    <t xml:space="preserve">A16.07.035.012 </t>
  </si>
  <si>
    <t>Протезирование частичными съемными пластиночными протезами (базис  из пластмассы на 12 зубов)</t>
  </si>
  <si>
    <t xml:space="preserve">A16.07.035.013 </t>
  </si>
  <si>
    <t>Протезирование частичными съемными пластиночными протезами (базис из пластмассы  на 13 зубов)</t>
  </si>
  <si>
    <t xml:space="preserve">A23.07.002.042 </t>
  </si>
  <si>
    <t xml:space="preserve">A23.07.002.074 </t>
  </si>
  <si>
    <t>Установка в базисе протеза одного пластмассового зуба SUPER LUX</t>
  </si>
  <si>
    <t>A23.07.002.076</t>
  </si>
  <si>
    <t>Изготовление литого кламмера (из КХС)</t>
  </si>
  <si>
    <t xml:space="preserve">A23.07.002.012 </t>
  </si>
  <si>
    <t xml:space="preserve">A23.07.002.034 </t>
  </si>
  <si>
    <t xml:space="preserve">Перебазировка съемного протеза лабораторным методом </t>
  </si>
  <si>
    <t xml:space="preserve">A23.07.002.039 </t>
  </si>
  <si>
    <t>Изготовление эластической прокладки (лабораторный метод)</t>
  </si>
  <si>
    <t xml:space="preserve">A23.07.002.011 </t>
  </si>
  <si>
    <t xml:space="preserve">Изоляция торуса </t>
  </si>
  <si>
    <t>A23.07.002.077</t>
  </si>
  <si>
    <t>Изготовление индивидуальной ложки из базисной пластмассы</t>
  </si>
  <si>
    <t>A23.07.002.110</t>
  </si>
  <si>
    <t xml:space="preserve">Изготовление установка в базис стальной арматуры </t>
  </si>
  <si>
    <t>A23.07.002.111</t>
  </si>
  <si>
    <t>Армирование протеза сеткой</t>
  </si>
  <si>
    <t>A23.07.002.080</t>
  </si>
  <si>
    <t xml:space="preserve">Приварка  двух зубов самотвердеющей пластмассой </t>
  </si>
  <si>
    <t>A23.07.002.081</t>
  </si>
  <si>
    <t xml:space="preserve">Приварка  трех зубов самотвердеющей пластмассой </t>
  </si>
  <si>
    <t>A23.07.002.083</t>
  </si>
  <si>
    <t>Приварка одного зуба и починка перелома базиса самотвердеющей пластмассой</t>
  </si>
  <si>
    <t>A23.07.002.084</t>
  </si>
  <si>
    <t>Приварка двух зубов  и починка перелома базиса самотвердеющей пластмассой</t>
  </si>
  <si>
    <t>A23.07.002.085</t>
  </si>
  <si>
    <t xml:space="preserve">Приварка кламмера базисной пластмассой </t>
  </si>
  <si>
    <t>A23.07.002.086</t>
  </si>
  <si>
    <t xml:space="preserve">Приварка зуба базисной пластмассой </t>
  </si>
  <si>
    <t>A23.07.002.087</t>
  </si>
  <si>
    <t xml:space="preserve">Приварка  двух зубов базисной пластмассой </t>
  </si>
  <si>
    <t>A23.07.002.088</t>
  </si>
  <si>
    <t xml:space="preserve">Приварка  трех зубов базисной пластмассой </t>
  </si>
  <si>
    <t>A23.07.002.089</t>
  </si>
  <si>
    <t xml:space="preserve">Починка перелома базиса базисной пластмассой </t>
  </si>
  <si>
    <t>A23.07.002.090</t>
  </si>
  <si>
    <t xml:space="preserve">Починка двух переломов базиса базисной пластмассой </t>
  </si>
  <si>
    <t>A23.07.002.091</t>
  </si>
  <si>
    <t>Приварка одного зуба и починка перелома базиса  базисной пластмассой</t>
  </si>
  <si>
    <t>A23.07.002.092</t>
  </si>
  <si>
    <t>Приварка двух зубов  и починка перелома базиса базисной пластмассой</t>
  </si>
  <si>
    <t xml:space="preserve">A23.07.002.028 </t>
  </si>
  <si>
    <t xml:space="preserve">A23.07.002.041 </t>
  </si>
  <si>
    <t xml:space="preserve">A23.07.002.053 </t>
  </si>
  <si>
    <t xml:space="preserve">A16.07.005.002 </t>
  </si>
  <si>
    <t>Восстановление целостности зубного ряда несъемными мостовидными протезами (изготовление коронки  комбинированной цельнолитой   или литой фасетки  из металла     НХС)</t>
  </si>
  <si>
    <t xml:space="preserve">A23.07.002.002 </t>
  </si>
  <si>
    <t xml:space="preserve">A23.07.002.056 </t>
  </si>
  <si>
    <t xml:space="preserve">Изготовление окклюзионной накладки в мостовидном протезе </t>
  </si>
  <si>
    <t>Изготовление одного элемента к съемной пластинке (установка в базисе протеза одного пластмассового зуба)</t>
  </si>
  <si>
    <t>Изготовление армированной дуги литой (из КХС)</t>
  </si>
  <si>
    <t>Приварка кламмера самотвердеющей пластмассой</t>
  </si>
  <si>
    <t xml:space="preserve">Приварка зуба  самотвердеющей пластмассой </t>
  </si>
  <si>
    <t>Изготовление коронки цельнолитой (из  НХС)</t>
  </si>
  <si>
    <t>Изготовление комбинированной коронки ( на штампованном колпачке)</t>
  </si>
  <si>
    <t>Изготовление коронки телескопической (на штампованном колпачке)</t>
  </si>
  <si>
    <t>Изготовление коронки бюгельной (на штампованном колпачке)</t>
  </si>
  <si>
    <t>Изготовление зуба литого металлического в несъемной конструкции протеза  (из Дентана или аналога)</t>
  </si>
  <si>
    <t>Изготовление фасетки литой (металлической) (из  Дентана или аналога)</t>
  </si>
  <si>
    <t>Изготовление лапки литого зуба (из Дентана или аналога)</t>
  </si>
  <si>
    <t>ОРТОПЕДИЯ (ДЛЯ ЛЬГОТНОГО ЗУБОПРОТЕЗИРОВАНИЯ)</t>
  </si>
  <si>
    <t xml:space="preserve">Консультация </t>
  </si>
  <si>
    <t>Осмотр полости рта с помощью дополнительных инструментов</t>
  </si>
  <si>
    <t>Диагностика</t>
  </si>
  <si>
    <t>Определение прикуса</t>
  </si>
  <si>
    <t>Определение степени патологической подвижности зубов</t>
  </si>
  <si>
    <t>Анестезия</t>
  </si>
  <si>
    <t>В01.003.004.004</t>
  </si>
  <si>
    <t>А16.07.035</t>
  </si>
  <si>
    <t xml:space="preserve">Протезирование частичными съемными пластиночными протезами </t>
  </si>
  <si>
    <t>А16.07.035.100</t>
  </si>
  <si>
    <t>изготовление базиса из базисной пластмассы</t>
  </si>
  <si>
    <t>А16.07.035.101</t>
  </si>
  <si>
    <t>изготовление базиса из базисной пластмассы на 1зуб</t>
  </si>
  <si>
    <t>А16.07.035.102</t>
  </si>
  <si>
    <t>изготовление базиса из базисной пластмассы на 2 зуба</t>
  </si>
  <si>
    <t>А16.07.035.103</t>
  </si>
  <si>
    <t>изготовление базиса из базисной пластмассы на 3 зуба</t>
  </si>
  <si>
    <t>А16.07.035.104</t>
  </si>
  <si>
    <t>изготовление базиса из базисной пластмассы на 4 зуба</t>
  </si>
  <si>
    <t>А16.07.035.105</t>
  </si>
  <si>
    <t>изготовление базиса из базисной пластмассы на 5 зубов</t>
  </si>
  <si>
    <t>А16.07.035.106</t>
  </si>
  <si>
    <t>изготовление базиса из базисной пластмассы на 6 зубов</t>
  </si>
  <si>
    <t>А16.07.035.107</t>
  </si>
  <si>
    <t>изготовление базиса из базисной пластмассы на 7 зубов</t>
  </si>
  <si>
    <t>А16.07.035.108</t>
  </si>
  <si>
    <t>изготовление базиса из базисной пластмассы на 8 зубов</t>
  </si>
  <si>
    <t>А16.07.035.109</t>
  </si>
  <si>
    <t>изготовление базиса из базисной пластмассы на 9 зубов</t>
  </si>
  <si>
    <t>А16.07.035.110</t>
  </si>
  <si>
    <t>изготовление базиса из базисной пластмассы на 10 зубов</t>
  </si>
  <si>
    <t>А16.07.035.111</t>
  </si>
  <si>
    <t>изготовление базиса из базисной пластмассы на 11 зубов</t>
  </si>
  <si>
    <t>А16.07.035.112</t>
  </si>
  <si>
    <t>изготовление базиса из базисной пластмассы на 12 зубов</t>
  </si>
  <si>
    <t>А16.07.035.113</t>
  </si>
  <si>
    <t>изготовление базиса из базисной пластмассы на 13 зубов</t>
  </si>
  <si>
    <t>А16.07.023.114</t>
  </si>
  <si>
    <t>изготовление базиса из базисной пластмассы на 14 зубов</t>
  </si>
  <si>
    <t>А16.07.035.200</t>
  </si>
  <si>
    <t>постановка одного зуба</t>
  </si>
  <si>
    <t>А16.07.035.201</t>
  </si>
  <si>
    <t xml:space="preserve">постановка одного пластмассового зуба </t>
  </si>
  <si>
    <t>А16.07.035.300</t>
  </si>
  <si>
    <t>дополнительные элементы и работы к пластиночным протезам</t>
  </si>
  <si>
    <t>А16.07.035.303</t>
  </si>
  <si>
    <t>изготовление и установка гнутого кламмера  из стали</t>
  </si>
  <si>
    <t>А16.07.035.306</t>
  </si>
  <si>
    <t>изгибание, установка в базис стальной арматуры и моделирование базиса армированного протеза</t>
  </si>
  <si>
    <t>А16.07.035.307</t>
  </si>
  <si>
    <t>армирование протеза сеткой</t>
  </si>
  <si>
    <t>А16.07.035.314</t>
  </si>
  <si>
    <t>дополнительные работы при изготовлении гнутого кламмера из стали с защитно-декоративным покрытием</t>
  </si>
  <si>
    <t>А16.07.035.400</t>
  </si>
  <si>
    <t>починки базисной пластмассой</t>
  </si>
  <si>
    <t>А16.07.035.401</t>
  </si>
  <si>
    <t>перелом базиса</t>
  </si>
  <si>
    <t>А16.07.035.402</t>
  </si>
  <si>
    <t>два перелома в базисе</t>
  </si>
  <si>
    <t>А16.07.035.403</t>
  </si>
  <si>
    <t>приварка 1 зуба</t>
  </si>
  <si>
    <t>А16.07.035.404</t>
  </si>
  <si>
    <t>приварка 2 зубов</t>
  </si>
  <si>
    <t>А16.07.035.405</t>
  </si>
  <si>
    <t>приварка 3 зубов</t>
  </si>
  <si>
    <t>А16.07.035.406</t>
  </si>
  <si>
    <t>приварка 4 зубов</t>
  </si>
  <si>
    <t>А16.07.035.407</t>
  </si>
  <si>
    <t>приварка 1 кламмера</t>
  </si>
  <si>
    <t>А16.07.035.408</t>
  </si>
  <si>
    <t>приварка 2 кламмеров</t>
  </si>
  <si>
    <t>А16.07.035.409</t>
  </si>
  <si>
    <t>приварка 1 зуба и 1 кламмера</t>
  </si>
  <si>
    <t>А16.07.035.410</t>
  </si>
  <si>
    <t>приварка 1 зуба и починка перелома базиса</t>
  </si>
  <si>
    <t>А16.07.035.411</t>
  </si>
  <si>
    <t>приварка 2 зубов и починка перелома базиса</t>
  </si>
  <si>
    <t xml:space="preserve">Несъемные  протезы </t>
  </si>
  <si>
    <t>А16.07.004.100</t>
  </si>
  <si>
    <t>изготовление штампованных металлических коронок</t>
  </si>
  <si>
    <t>А16.07.004.101</t>
  </si>
  <si>
    <t>штампованная  коронка стальная</t>
  </si>
  <si>
    <t>А16.07.004.102</t>
  </si>
  <si>
    <t>штампованная коронка стальная бюгельная</t>
  </si>
  <si>
    <t>А16.07.004.103</t>
  </si>
  <si>
    <t>штампованная коронка стальная с облицовкой</t>
  </si>
  <si>
    <t>А16.07.004.104</t>
  </si>
  <si>
    <t>дополнительные работы при изготовление штампованных коронок стальных, бюгельных с защитно-декоративным покрытием</t>
  </si>
  <si>
    <t>А16.07.004.105</t>
  </si>
  <si>
    <t>дополнительные работы при изготовление штампованной коронки стальной с пластмассовой облицовкой с защитно-декоративным покрытием</t>
  </si>
  <si>
    <t>А16.07.004.300</t>
  </si>
  <si>
    <t xml:space="preserve">изготовление коронок из пластмассы </t>
  </si>
  <si>
    <t>А16.07.004.301</t>
  </si>
  <si>
    <t xml:space="preserve">коронка пластмассовая </t>
  </si>
  <si>
    <t>А16.07.005.100</t>
  </si>
  <si>
    <t>изготовление промежуточных частей мостовидных протезов из сплава железо-никель хром</t>
  </si>
  <si>
    <t>А16.07.005.101</t>
  </si>
  <si>
    <t>зуб литой стальной железо-никель-хром</t>
  </si>
  <si>
    <t>А16.07.005.102</t>
  </si>
  <si>
    <t>зуб  литой стальной с пластмассовой фасеткой железо-никель-хром</t>
  </si>
  <si>
    <t>А16.07.005.103</t>
  </si>
  <si>
    <t>коронка цельнолитая или зуб железо-никель-хром</t>
  </si>
  <si>
    <t>А16.07.005.105</t>
  </si>
  <si>
    <t>спайка деталей</t>
  </si>
  <si>
    <t>А16.07.005.106</t>
  </si>
  <si>
    <t>дополнительные работы при изготовлении коронки или зуба  литого  с защитно-декоративным покрытием</t>
  </si>
  <si>
    <t>А16.07.005.107</t>
  </si>
  <si>
    <t>дополнительные работы при изготовлении  коронки литой с пластмассовой облицовкой или зуба  литого с пластмассовой фасеткой  с защитно-декоративным покрытием</t>
  </si>
  <si>
    <t>А16.07.005.300</t>
  </si>
  <si>
    <t>изготовление промежуточных частей мостовидных протезов из пластмассы</t>
  </si>
  <si>
    <t>А16.07.005.301</t>
  </si>
  <si>
    <t xml:space="preserve">коронка или зуб пластмассовый </t>
  </si>
  <si>
    <t>А02.07.010.001</t>
  </si>
  <si>
    <t>изготовление индивидуальной оттискных ложек из базисной пластмасы</t>
  </si>
  <si>
    <t>А02.07.010.002</t>
  </si>
  <si>
    <t>изготовление индивидуальной оттискных ложек из самотвердеющей пластмассы</t>
  </si>
  <si>
    <t>Осмотр</t>
  </si>
  <si>
    <t>Снятие искусственной штампованной  коронки, пластмассовой коронки</t>
  </si>
  <si>
    <t>Снятие  металлокерамической коронки, цельнолитой коронки</t>
  </si>
  <si>
    <t>Цементировка коронки цементом:</t>
  </si>
  <si>
    <t>Реставрация одной единицы металлокерамической коронки или  зуба  (прямым способом)</t>
  </si>
  <si>
    <t>Реставрация фасетки (прямым способом)</t>
  </si>
  <si>
    <t>Снятие слепка силиконовой массой</t>
  </si>
  <si>
    <t>Снятие слепка альгинатной массой</t>
  </si>
  <si>
    <t xml:space="preserve">Анестезия </t>
  </si>
  <si>
    <t xml:space="preserve">Прием (осмотр, консультация) врача-стоматолога ортопеда первичный </t>
  </si>
  <si>
    <t>ОРТОПЕДИЯ  (Платная)     01.04.2022</t>
  </si>
  <si>
    <t>Распломбировка корневого канала ранее леченного пастой</t>
  </si>
  <si>
    <t>Распломбировка одного корневого канала ранее леченного фосфатцементом/резорцин-формальдегидным методом</t>
  </si>
  <si>
    <t>А16.07.082.001</t>
  </si>
  <si>
    <t>А16.07.082.002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</si>
</sst>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0" borderId="5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0" xfId="0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Fill="1"/>
    <xf numFmtId="1" fontId="1" fillId="0" borderId="1" xfId="0" applyNumberFormat="1" applyFont="1" applyBorder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5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/>
    <xf numFmtId="2" fontId="5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4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5" xfId="0" applyFont="1" applyBorder="1" applyAlignment="1">
      <alignment horizontal="center" wrapText="1"/>
    </xf>
    <xf numFmtId="1" fontId="15" fillId="0" borderId="5" xfId="0" applyNumberFormat="1" applyFont="1" applyBorder="1" applyAlignment="1">
      <alignment horizontal="center" wrapText="1"/>
    </xf>
    <xf numFmtId="0" fontId="0" fillId="0" borderId="7" xfId="0" applyBorder="1"/>
    <xf numFmtId="0" fontId="1" fillId="0" borderId="7" xfId="0" applyFont="1" applyBorder="1" applyAlignment="1">
      <alignment wrapText="1"/>
    </xf>
    <xf numFmtId="0" fontId="0" fillId="0" borderId="7" xfId="0" applyFill="1" applyBorder="1"/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90"/>
  <sheetViews>
    <sheetView tabSelected="1" topLeftCell="A22" workbookViewId="0">
      <selection activeCell="E45" sqref="E45:J118"/>
    </sheetView>
  </sheetViews>
  <sheetFormatPr defaultRowHeight="14.4" x14ac:dyDescent="0.3"/>
  <cols>
    <col min="1" max="1" width="4.44140625" style="35" customWidth="1"/>
    <col min="2" max="2" width="12.21875" hidden="1" customWidth="1"/>
    <col min="3" max="3" width="24.88671875" hidden="1" customWidth="1"/>
    <col min="4" max="4" width="27.21875" hidden="1" customWidth="1"/>
    <col min="5" max="5" width="4.88671875" hidden="1" customWidth="1"/>
    <col min="6" max="6" width="16.44140625" customWidth="1"/>
    <col min="7" max="7" width="43.88671875" customWidth="1"/>
    <col min="8" max="8" width="15.109375" customWidth="1"/>
    <col min="9" max="9" width="8.33203125" hidden="1" customWidth="1"/>
    <col min="10" max="10" width="13.5546875" customWidth="1"/>
  </cols>
  <sheetData>
    <row r="1" spans="1:10" x14ac:dyDescent="0.3">
      <c r="H1" s="129" t="s">
        <v>375</v>
      </c>
      <c r="I1" s="129"/>
      <c r="J1" s="40"/>
    </row>
    <row r="2" spans="1:10" ht="15.6" x14ac:dyDescent="0.3">
      <c r="H2" s="3" t="s">
        <v>399</v>
      </c>
      <c r="I2" s="3"/>
      <c r="J2" s="40"/>
    </row>
    <row r="3" spans="1:10" ht="15.6" x14ac:dyDescent="0.3">
      <c r="H3" s="3" t="s">
        <v>395</v>
      </c>
      <c r="I3" s="3"/>
      <c r="J3" s="40"/>
    </row>
    <row r="4" spans="1:10" ht="15.6" x14ac:dyDescent="0.3">
      <c r="F4" t="s">
        <v>373</v>
      </c>
      <c r="H4" s="3" t="s">
        <v>396</v>
      </c>
      <c r="I4" s="3" t="s">
        <v>394</v>
      </c>
      <c r="J4" s="40"/>
    </row>
    <row r="5" spans="1:10" ht="20.399999999999999" x14ac:dyDescent="0.35">
      <c r="B5" s="36"/>
      <c r="C5" s="36"/>
      <c r="D5" s="36"/>
      <c r="E5" s="130" t="s">
        <v>386</v>
      </c>
      <c r="F5" s="130"/>
      <c r="G5" s="130"/>
      <c r="H5" s="130"/>
      <c r="I5" s="130"/>
      <c r="J5" s="130"/>
    </row>
    <row r="6" spans="1:10" ht="20.399999999999999" x14ac:dyDescent="0.35">
      <c r="B6" s="130" t="s">
        <v>387</v>
      </c>
      <c r="C6" s="130"/>
      <c r="D6" s="130"/>
      <c r="E6" s="130"/>
      <c r="F6" s="130"/>
      <c r="G6" s="130"/>
      <c r="H6" s="130"/>
      <c r="I6" s="130"/>
      <c r="J6" s="130"/>
    </row>
    <row r="7" spans="1:10" ht="20.399999999999999" x14ac:dyDescent="0.35">
      <c r="B7" s="37"/>
      <c r="C7" s="37"/>
      <c r="D7" s="37"/>
      <c r="E7" s="130" t="s">
        <v>393</v>
      </c>
      <c r="F7" s="130"/>
      <c r="G7" s="130"/>
      <c r="H7" s="130"/>
      <c r="I7" s="130"/>
      <c r="J7" s="130"/>
    </row>
    <row r="8" spans="1:10" ht="20.399999999999999" x14ac:dyDescent="0.35">
      <c r="B8" s="36"/>
      <c r="C8" s="36"/>
      <c r="D8" s="36"/>
      <c r="E8" s="130" t="s">
        <v>398</v>
      </c>
      <c r="F8" s="130"/>
      <c r="G8" s="130"/>
      <c r="H8" s="130"/>
      <c r="I8" s="130"/>
      <c r="J8" s="130"/>
    </row>
    <row r="9" spans="1:10" ht="10.050000000000001" customHeight="1" x14ac:dyDescent="0.4">
      <c r="B9" s="121"/>
      <c r="C9" s="121"/>
      <c r="D9" s="121"/>
      <c r="E9" s="121"/>
      <c r="F9" s="121"/>
      <c r="G9" s="121"/>
      <c r="H9" s="121"/>
      <c r="I9" s="121"/>
    </row>
    <row r="10" spans="1:10" ht="33.6" customHeight="1" x14ac:dyDescent="0.3">
      <c r="A10" s="101"/>
      <c r="B10" s="31" t="s">
        <v>3</v>
      </c>
      <c r="C10" s="5" t="s">
        <v>0</v>
      </c>
      <c r="D10" s="5" t="s">
        <v>1</v>
      </c>
      <c r="E10" s="5" t="s">
        <v>382</v>
      </c>
      <c r="F10" s="29" t="s">
        <v>13</v>
      </c>
      <c r="G10" s="29" t="s">
        <v>14</v>
      </c>
      <c r="H10" s="29" t="s">
        <v>383</v>
      </c>
      <c r="I10" s="29" t="s">
        <v>2</v>
      </c>
      <c r="J10" s="29" t="s">
        <v>2</v>
      </c>
    </row>
    <row r="11" spans="1:10" ht="15.6" customHeight="1" x14ac:dyDescent="0.3">
      <c r="A11" s="101"/>
      <c r="B11" s="31"/>
      <c r="C11" s="5"/>
      <c r="D11" s="30"/>
      <c r="E11" s="5"/>
      <c r="F11" s="122" t="s">
        <v>384</v>
      </c>
      <c r="G11" s="123"/>
      <c r="H11" s="123"/>
      <c r="I11" s="123"/>
      <c r="J11" s="124"/>
    </row>
    <row r="12" spans="1:10" ht="16.2" x14ac:dyDescent="0.35">
      <c r="A12" s="100"/>
      <c r="B12" s="32" t="s">
        <v>10</v>
      </c>
      <c r="C12" s="12" t="s">
        <v>11</v>
      </c>
      <c r="E12" s="112" t="s">
        <v>4</v>
      </c>
      <c r="F12" s="113"/>
      <c r="G12" s="113"/>
      <c r="H12" s="113"/>
      <c r="I12" s="113"/>
      <c r="J12" s="114"/>
    </row>
    <row r="13" spans="1:10" ht="31.95" customHeight="1" x14ac:dyDescent="0.3">
      <c r="A13" s="100"/>
      <c r="B13" s="33"/>
      <c r="C13" s="2"/>
      <c r="D13" s="2"/>
      <c r="E13" s="22"/>
      <c r="F13" s="67" t="s">
        <v>126</v>
      </c>
      <c r="G13" s="26" t="s">
        <v>131</v>
      </c>
      <c r="H13" s="61" t="s">
        <v>385</v>
      </c>
      <c r="I13" s="62">
        <v>251.57</v>
      </c>
      <c r="J13" s="43">
        <f>I13*1.1</f>
        <v>276.72700000000003</v>
      </c>
    </row>
    <row r="14" spans="1:10" ht="31.95" customHeight="1" x14ac:dyDescent="0.3">
      <c r="A14" s="100"/>
      <c r="B14" s="33"/>
      <c r="C14" s="2"/>
      <c r="D14" s="2"/>
      <c r="E14" s="2"/>
      <c r="F14" s="47" t="s">
        <v>25</v>
      </c>
      <c r="G14" s="5" t="s">
        <v>147</v>
      </c>
      <c r="H14" s="49" t="s">
        <v>385</v>
      </c>
      <c r="I14" s="42">
        <v>298.85000000000002</v>
      </c>
      <c r="J14" s="43">
        <f t="shared" ref="J14:J43" si="0">I14*1.1</f>
        <v>328.73500000000007</v>
      </c>
    </row>
    <row r="15" spans="1:10" ht="31.95" customHeight="1" x14ac:dyDescent="0.3">
      <c r="A15" s="100"/>
      <c r="B15" s="33"/>
      <c r="C15" s="2"/>
      <c r="D15" s="2"/>
      <c r="E15" s="2"/>
      <c r="F15" s="47" t="s">
        <v>26</v>
      </c>
      <c r="G15" s="5" t="s">
        <v>134</v>
      </c>
      <c r="H15" s="49" t="s">
        <v>385</v>
      </c>
      <c r="I15" s="42">
        <v>242.24</v>
      </c>
      <c r="J15" s="43">
        <f t="shared" si="0"/>
        <v>266.46400000000006</v>
      </c>
    </row>
    <row r="16" spans="1:10" ht="31.95" customHeight="1" x14ac:dyDescent="0.3">
      <c r="A16" s="100"/>
      <c r="B16" s="33"/>
      <c r="C16" s="2"/>
      <c r="D16" s="2"/>
      <c r="E16" s="2"/>
      <c r="F16" s="47" t="s">
        <v>27</v>
      </c>
      <c r="G16" s="5" t="s">
        <v>137</v>
      </c>
      <c r="H16" s="49" t="s">
        <v>385</v>
      </c>
      <c r="I16" s="42">
        <v>233.01</v>
      </c>
      <c r="J16" s="43">
        <f t="shared" si="0"/>
        <v>256.31100000000004</v>
      </c>
    </row>
    <row r="17" spans="1:10" ht="31.95" customHeight="1" x14ac:dyDescent="0.3">
      <c r="A17" s="100"/>
      <c r="B17" s="33"/>
      <c r="C17" s="2"/>
      <c r="D17" s="2"/>
      <c r="E17" s="2"/>
      <c r="F17" s="47" t="s">
        <v>28</v>
      </c>
      <c r="G17" s="5" t="s">
        <v>132</v>
      </c>
      <c r="H17" s="49" t="s">
        <v>385</v>
      </c>
      <c r="I17" s="42">
        <v>280.04000000000002</v>
      </c>
      <c r="J17" s="43">
        <f t="shared" si="0"/>
        <v>308.04400000000004</v>
      </c>
    </row>
    <row r="18" spans="1:10" ht="34.799999999999997" customHeight="1" x14ac:dyDescent="0.3">
      <c r="A18" s="100"/>
      <c r="B18" s="33"/>
      <c r="C18" s="2"/>
      <c r="D18" s="2"/>
      <c r="E18" s="2"/>
      <c r="F18" s="65" t="s">
        <v>29</v>
      </c>
      <c r="G18" s="5" t="s">
        <v>135</v>
      </c>
      <c r="H18" s="49" t="s">
        <v>385</v>
      </c>
      <c r="I18" s="42">
        <v>251.57</v>
      </c>
      <c r="J18" s="43">
        <f t="shared" si="0"/>
        <v>276.72700000000003</v>
      </c>
    </row>
    <row r="19" spans="1:10" ht="31.95" customHeight="1" x14ac:dyDescent="0.3">
      <c r="A19" s="100"/>
      <c r="B19" s="33"/>
      <c r="C19" s="2"/>
      <c r="D19" s="2"/>
      <c r="E19" s="2"/>
      <c r="F19" s="65" t="s">
        <v>142</v>
      </c>
      <c r="G19" s="5" t="s">
        <v>141</v>
      </c>
      <c r="H19" s="49" t="s">
        <v>385</v>
      </c>
      <c r="I19" s="42">
        <v>221.84</v>
      </c>
      <c r="J19" s="43">
        <f t="shared" si="0"/>
        <v>244.02400000000003</v>
      </c>
    </row>
    <row r="20" spans="1:10" ht="31.95" customHeight="1" x14ac:dyDescent="0.3">
      <c r="A20" s="100"/>
      <c r="B20" s="33"/>
      <c r="C20" s="2"/>
      <c r="D20" s="2"/>
      <c r="E20" s="2"/>
      <c r="F20" s="65" t="s">
        <v>140</v>
      </c>
      <c r="G20" s="4" t="s">
        <v>139</v>
      </c>
      <c r="H20" s="49" t="s">
        <v>385</v>
      </c>
      <c r="I20" s="42">
        <v>251.54</v>
      </c>
      <c r="J20" s="43">
        <f t="shared" si="0"/>
        <v>276.69400000000002</v>
      </c>
    </row>
    <row r="21" spans="1:10" ht="31.95" customHeight="1" x14ac:dyDescent="0.3">
      <c r="A21" s="100"/>
      <c r="B21" s="33"/>
      <c r="C21" s="2"/>
      <c r="D21" s="2"/>
      <c r="E21" s="2"/>
      <c r="F21" s="65" t="s">
        <v>30</v>
      </c>
      <c r="G21" s="5" t="s">
        <v>138</v>
      </c>
      <c r="H21" s="49" t="s">
        <v>385</v>
      </c>
      <c r="I21" s="42">
        <v>248.23</v>
      </c>
      <c r="J21" s="43">
        <f t="shared" si="0"/>
        <v>273.053</v>
      </c>
    </row>
    <row r="22" spans="1:10" ht="31.95" customHeight="1" x14ac:dyDescent="0.3">
      <c r="A22" s="100"/>
      <c r="B22" s="33"/>
      <c r="C22" s="2"/>
      <c r="D22" s="2"/>
      <c r="E22" s="2"/>
      <c r="F22" s="65" t="s">
        <v>31</v>
      </c>
      <c r="G22" s="5" t="s">
        <v>146</v>
      </c>
      <c r="H22" s="49" t="s">
        <v>385</v>
      </c>
      <c r="I22" s="42">
        <v>284.75</v>
      </c>
      <c r="J22" s="43">
        <f t="shared" si="0"/>
        <v>313.22500000000002</v>
      </c>
    </row>
    <row r="23" spans="1:10" ht="31.95" customHeight="1" x14ac:dyDescent="0.3">
      <c r="A23" s="100"/>
      <c r="B23" s="33"/>
      <c r="C23" s="2"/>
      <c r="D23" s="2"/>
      <c r="E23" s="2"/>
      <c r="F23" s="65" t="s">
        <v>32</v>
      </c>
      <c r="G23" s="5" t="s">
        <v>133</v>
      </c>
      <c r="H23" s="49" t="s">
        <v>385</v>
      </c>
      <c r="I23" s="42">
        <v>277.93</v>
      </c>
      <c r="J23" s="43">
        <f t="shared" si="0"/>
        <v>305.72300000000001</v>
      </c>
    </row>
    <row r="24" spans="1:10" ht="31.95" customHeight="1" x14ac:dyDescent="0.3">
      <c r="A24" s="100"/>
      <c r="B24" s="33"/>
      <c r="C24" s="2"/>
      <c r="D24" s="2"/>
      <c r="E24" s="2"/>
      <c r="F24" s="65" t="s">
        <v>127</v>
      </c>
      <c r="G24" s="5" t="s">
        <v>136</v>
      </c>
      <c r="H24" s="49" t="s">
        <v>385</v>
      </c>
      <c r="I24" s="42">
        <v>221.82</v>
      </c>
      <c r="J24" s="43">
        <f t="shared" si="0"/>
        <v>244.00200000000001</v>
      </c>
    </row>
    <row r="25" spans="1:10" ht="31.95" customHeight="1" x14ac:dyDescent="0.3">
      <c r="A25" s="100"/>
      <c r="B25" s="33"/>
      <c r="C25" s="2"/>
      <c r="D25" s="2"/>
      <c r="E25" s="2"/>
      <c r="F25" s="65" t="s">
        <v>33</v>
      </c>
      <c r="G25" s="5" t="s">
        <v>145</v>
      </c>
      <c r="H25" s="49" t="s">
        <v>385</v>
      </c>
      <c r="I25" s="42">
        <v>273</v>
      </c>
      <c r="J25" s="43">
        <f t="shared" si="0"/>
        <v>300.3</v>
      </c>
    </row>
    <row r="26" spans="1:10" ht="31.95" customHeight="1" x14ac:dyDescent="0.3">
      <c r="A26" s="100"/>
      <c r="B26" s="33"/>
      <c r="C26" s="2"/>
      <c r="D26" s="2"/>
      <c r="E26" s="2"/>
      <c r="F26" s="65" t="s">
        <v>144</v>
      </c>
      <c r="G26" s="5" t="s">
        <v>143</v>
      </c>
      <c r="H26" s="49" t="s">
        <v>385</v>
      </c>
      <c r="I26" s="42">
        <v>272.79000000000002</v>
      </c>
      <c r="J26" s="43">
        <f t="shared" si="0"/>
        <v>300.06900000000007</v>
      </c>
    </row>
    <row r="27" spans="1:10" ht="31.95" customHeight="1" x14ac:dyDescent="0.3">
      <c r="A27" s="100"/>
      <c r="B27" s="33"/>
      <c r="C27" s="2"/>
      <c r="D27" s="2"/>
      <c r="E27" s="2"/>
      <c r="F27" s="65" t="s">
        <v>34</v>
      </c>
      <c r="G27" s="5" t="s">
        <v>148</v>
      </c>
      <c r="H27" s="49" t="s">
        <v>385</v>
      </c>
      <c r="I27" s="42">
        <v>252</v>
      </c>
      <c r="J27" s="54">
        <f t="shared" si="0"/>
        <v>277.20000000000005</v>
      </c>
    </row>
    <row r="28" spans="1:10" ht="16.2" x14ac:dyDescent="0.35">
      <c r="A28" s="100"/>
      <c r="B28" s="33"/>
      <c r="C28" s="6"/>
      <c r="E28" s="112" t="s">
        <v>5</v>
      </c>
      <c r="F28" s="113"/>
      <c r="G28" s="113"/>
      <c r="H28" s="113"/>
      <c r="I28" s="114"/>
      <c r="J28" s="39"/>
    </row>
    <row r="29" spans="1:10" ht="31.95" customHeight="1" x14ac:dyDescent="0.3">
      <c r="A29" s="100"/>
      <c r="B29" s="33"/>
      <c r="C29" s="9"/>
      <c r="D29" s="16"/>
      <c r="E29" s="16"/>
      <c r="F29" s="41" t="s">
        <v>325</v>
      </c>
      <c r="G29" s="4" t="s">
        <v>326</v>
      </c>
      <c r="H29" s="49" t="s">
        <v>385</v>
      </c>
      <c r="I29" s="42">
        <v>79.22</v>
      </c>
      <c r="J29" s="43">
        <f t="shared" si="0"/>
        <v>87.14200000000001</v>
      </c>
    </row>
    <row r="30" spans="1:10" ht="31.95" customHeight="1" x14ac:dyDescent="0.3">
      <c r="A30" s="100"/>
      <c r="B30" s="33"/>
      <c r="C30" s="9"/>
      <c r="D30" s="16"/>
      <c r="E30" s="16"/>
      <c r="F30" s="41" t="s">
        <v>327</v>
      </c>
      <c r="G30" s="4" t="s">
        <v>148</v>
      </c>
      <c r="H30" s="49" t="s">
        <v>385</v>
      </c>
      <c r="I30" s="42">
        <v>79.22</v>
      </c>
      <c r="J30" s="43">
        <f t="shared" si="0"/>
        <v>87.14200000000001</v>
      </c>
    </row>
    <row r="31" spans="1:10" ht="31.95" customHeight="1" x14ac:dyDescent="0.3">
      <c r="A31" s="100"/>
      <c r="B31" s="33"/>
      <c r="C31" s="9"/>
      <c r="D31" s="16"/>
      <c r="E31" s="16"/>
      <c r="F31" s="41" t="s">
        <v>38</v>
      </c>
      <c r="G31" s="5" t="s">
        <v>130</v>
      </c>
      <c r="H31" s="49" t="s">
        <v>385</v>
      </c>
      <c r="I31" s="42">
        <v>79.22</v>
      </c>
      <c r="J31" s="43">
        <f t="shared" si="0"/>
        <v>87.14200000000001</v>
      </c>
    </row>
    <row r="32" spans="1:10" ht="64.05" customHeight="1" x14ac:dyDescent="0.3">
      <c r="A32" s="100"/>
      <c r="B32" s="33"/>
      <c r="C32" s="9"/>
      <c r="D32" s="16"/>
      <c r="E32" s="16"/>
      <c r="F32" s="41" t="s">
        <v>331</v>
      </c>
      <c r="G32" s="4" t="s">
        <v>332</v>
      </c>
      <c r="H32" s="49" t="s">
        <v>385</v>
      </c>
      <c r="I32" s="42">
        <v>158.44</v>
      </c>
      <c r="J32" s="43">
        <f t="shared" si="0"/>
        <v>174.28400000000002</v>
      </c>
    </row>
    <row r="33" spans="1:10" ht="48" customHeight="1" x14ac:dyDescent="0.3">
      <c r="A33" s="100"/>
      <c r="B33" s="33"/>
      <c r="C33" s="9"/>
      <c r="D33" s="16"/>
      <c r="E33" s="16"/>
      <c r="F33" s="41" t="s">
        <v>330</v>
      </c>
      <c r="G33" s="5" t="s">
        <v>333</v>
      </c>
      <c r="H33" s="49" t="s">
        <v>385</v>
      </c>
      <c r="I33" s="42">
        <v>475.32</v>
      </c>
      <c r="J33" s="43">
        <f t="shared" si="0"/>
        <v>522.85200000000009</v>
      </c>
    </row>
    <row r="34" spans="1:10" ht="16.05" customHeight="1" x14ac:dyDescent="0.3">
      <c r="A34" s="100"/>
      <c r="B34" s="33"/>
      <c r="C34" s="9"/>
      <c r="D34" s="16"/>
      <c r="E34" s="16"/>
      <c r="F34" s="41" t="s">
        <v>334</v>
      </c>
      <c r="G34" s="4" t="s">
        <v>335</v>
      </c>
      <c r="H34" s="49" t="s">
        <v>385</v>
      </c>
      <c r="I34" s="42">
        <v>950.64</v>
      </c>
      <c r="J34" s="43">
        <f t="shared" si="0"/>
        <v>1045.7040000000002</v>
      </c>
    </row>
    <row r="35" spans="1:10" ht="16.05" customHeight="1" x14ac:dyDescent="0.3">
      <c r="A35" s="100"/>
      <c r="B35" s="33"/>
      <c r="C35" s="9"/>
      <c r="D35" s="16"/>
      <c r="E35" s="16"/>
      <c r="F35" s="41" t="s">
        <v>334</v>
      </c>
      <c r="G35" s="4" t="s">
        <v>335</v>
      </c>
      <c r="H35" s="49" t="s">
        <v>385</v>
      </c>
      <c r="I35" s="42">
        <v>792.2</v>
      </c>
      <c r="J35" s="43">
        <f t="shared" si="0"/>
        <v>871.42000000000007</v>
      </c>
    </row>
    <row r="36" spans="1:10" ht="33" customHeight="1" x14ac:dyDescent="0.3">
      <c r="A36" s="100"/>
      <c r="B36" s="33"/>
      <c r="C36" s="9"/>
      <c r="D36" s="16"/>
      <c r="E36" s="16"/>
      <c r="F36" s="41" t="s">
        <v>336</v>
      </c>
      <c r="G36" s="4" t="s">
        <v>337</v>
      </c>
      <c r="H36" s="49" t="s">
        <v>385</v>
      </c>
      <c r="I36" s="42">
        <v>950.64</v>
      </c>
      <c r="J36" s="43">
        <f t="shared" si="0"/>
        <v>1045.7040000000002</v>
      </c>
    </row>
    <row r="37" spans="1:10" ht="15.6" x14ac:dyDescent="0.3">
      <c r="A37" s="100"/>
      <c r="B37" s="33"/>
      <c r="C37" s="9"/>
      <c r="D37" s="16"/>
      <c r="E37" s="16"/>
      <c r="F37" s="41" t="s">
        <v>39</v>
      </c>
      <c r="G37" s="5" t="s">
        <v>338</v>
      </c>
      <c r="H37" s="49" t="s">
        <v>385</v>
      </c>
      <c r="I37" s="42">
        <v>158.44</v>
      </c>
      <c r="J37" s="43">
        <f t="shared" si="0"/>
        <v>174.28400000000002</v>
      </c>
    </row>
    <row r="38" spans="1:10" ht="15.6" x14ac:dyDescent="0.3">
      <c r="A38" s="100"/>
      <c r="B38" s="33"/>
      <c r="C38" s="9"/>
      <c r="D38" s="16"/>
      <c r="E38" s="16"/>
      <c r="F38" s="41" t="s">
        <v>329</v>
      </c>
      <c r="G38" s="4" t="s">
        <v>339</v>
      </c>
      <c r="H38" s="49" t="s">
        <v>385</v>
      </c>
      <c r="I38" s="42">
        <v>468.12</v>
      </c>
      <c r="J38" s="43">
        <f t="shared" si="0"/>
        <v>514.93200000000002</v>
      </c>
    </row>
    <row r="39" spans="1:10" ht="15.6" x14ac:dyDescent="0.3">
      <c r="A39" s="100"/>
      <c r="B39" s="33"/>
      <c r="C39" s="9"/>
      <c r="D39" s="16"/>
      <c r="E39" s="16"/>
      <c r="F39" s="41" t="s">
        <v>35</v>
      </c>
      <c r="G39" s="4" t="s">
        <v>340</v>
      </c>
      <c r="H39" s="49" t="s">
        <v>385</v>
      </c>
      <c r="I39" s="42">
        <v>468.12</v>
      </c>
      <c r="J39" s="43">
        <v>773</v>
      </c>
    </row>
    <row r="40" spans="1:10" ht="28.2" customHeight="1" x14ac:dyDescent="0.3">
      <c r="A40" s="100"/>
      <c r="B40" s="33"/>
      <c r="C40" s="9"/>
      <c r="D40" s="16"/>
      <c r="E40" s="16"/>
      <c r="F40" s="41" t="s">
        <v>36</v>
      </c>
      <c r="G40" s="4" t="s">
        <v>341</v>
      </c>
      <c r="H40" s="49" t="s">
        <v>385</v>
      </c>
      <c r="I40" s="42">
        <v>780.2</v>
      </c>
      <c r="J40" s="43">
        <f t="shared" si="0"/>
        <v>858.22000000000014</v>
      </c>
    </row>
    <row r="41" spans="1:10" ht="31.2" customHeight="1" x14ac:dyDescent="0.3">
      <c r="A41" s="100"/>
      <c r="B41" s="33"/>
      <c r="C41" s="15"/>
      <c r="D41" s="16"/>
      <c r="E41" s="16"/>
      <c r="F41" s="63" t="s">
        <v>628</v>
      </c>
      <c r="G41" s="104" t="s">
        <v>626</v>
      </c>
      <c r="H41" s="49" t="s">
        <v>385</v>
      </c>
      <c r="I41" s="42">
        <v>468.12</v>
      </c>
      <c r="J41" s="43">
        <f t="shared" si="0"/>
        <v>514.93200000000002</v>
      </c>
    </row>
    <row r="42" spans="1:10" ht="49.2" customHeight="1" x14ac:dyDescent="0.3">
      <c r="A42" s="100"/>
      <c r="B42" s="33"/>
      <c r="C42" s="15"/>
      <c r="D42" s="16"/>
      <c r="E42" s="16"/>
      <c r="F42" s="63" t="s">
        <v>629</v>
      </c>
      <c r="G42" s="103" t="s">
        <v>627</v>
      </c>
      <c r="H42" s="49" t="s">
        <v>385</v>
      </c>
      <c r="I42" s="42">
        <v>780.2</v>
      </c>
      <c r="J42" s="43">
        <f t="shared" si="0"/>
        <v>858.22000000000014</v>
      </c>
    </row>
    <row r="43" spans="1:10" ht="31.95" customHeight="1" x14ac:dyDescent="0.3">
      <c r="A43" s="100"/>
      <c r="B43" s="33"/>
      <c r="C43" s="15"/>
      <c r="D43" s="16"/>
      <c r="E43" s="16"/>
      <c r="F43" s="41" t="s">
        <v>37</v>
      </c>
      <c r="G43" s="5" t="s">
        <v>342</v>
      </c>
      <c r="H43" s="49" t="s">
        <v>385</v>
      </c>
      <c r="I43" s="42">
        <v>156.04</v>
      </c>
      <c r="J43" s="43">
        <f t="shared" si="0"/>
        <v>171.64400000000001</v>
      </c>
    </row>
    <row r="44" spans="1:10" ht="15.6" x14ac:dyDescent="0.3">
      <c r="A44" s="100"/>
      <c r="B44" s="33"/>
      <c r="C44" s="15"/>
      <c r="D44" s="16"/>
      <c r="E44" s="16"/>
      <c r="F44" s="4" t="s">
        <v>328</v>
      </c>
      <c r="G44" s="4" t="s">
        <v>623</v>
      </c>
      <c r="H44" s="49" t="s">
        <v>385</v>
      </c>
      <c r="I44" s="42">
        <v>158.44</v>
      </c>
      <c r="J44" s="43">
        <f>I44*1.2</f>
        <v>190.12799999999999</v>
      </c>
    </row>
    <row r="45" spans="1:10" ht="16.2" customHeight="1" x14ac:dyDescent="0.35">
      <c r="A45" s="100"/>
      <c r="B45" s="33"/>
      <c r="C45" s="6"/>
      <c r="E45" s="115" t="s">
        <v>625</v>
      </c>
      <c r="F45" s="116"/>
      <c r="G45" s="116"/>
      <c r="H45" s="116"/>
      <c r="I45" s="116"/>
      <c r="J45" s="117"/>
    </row>
    <row r="46" spans="1:10" ht="16.2" customHeight="1" x14ac:dyDescent="0.35">
      <c r="A46" s="100"/>
      <c r="B46" s="33"/>
      <c r="C46" s="6"/>
      <c r="E46" s="84"/>
      <c r="F46" s="94"/>
      <c r="G46" s="88" t="s">
        <v>499</v>
      </c>
      <c r="H46" s="73"/>
      <c r="I46" s="86"/>
      <c r="J46" s="87"/>
    </row>
    <row r="47" spans="1:10" ht="31.65" customHeight="1" x14ac:dyDescent="0.35">
      <c r="A47" s="100"/>
      <c r="B47" s="33"/>
      <c r="C47" s="6"/>
      <c r="E47" s="84"/>
      <c r="F47" s="6" t="s">
        <v>105</v>
      </c>
      <c r="G47" s="4" t="s">
        <v>624</v>
      </c>
      <c r="H47" s="73" t="s">
        <v>385</v>
      </c>
      <c r="I47" s="89">
        <v>280</v>
      </c>
      <c r="J47" s="98">
        <f>I47*1.2</f>
        <v>336</v>
      </c>
    </row>
    <row r="48" spans="1:10" ht="31.65" customHeight="1" x14ac:dyDescent="0.35">
      <c r="A48" s="100"/>
      <c r="B48" s="33"/>
      <c r="C48" s="6"/>
      <c r="E48" s="84"/>
      <c r="F48" s="6" t="s">
        <v>38</v>
      </c>
      <c r="G48" s="5" t="s">
        <v>500</v>
      </c>
      <c r="H48" s="73" t="s">
        <v>385</v>
      </c>
      <c r="I48" s="89">
        <v>328</v>
      </c>
      <c r="J48" s="99">
        <f t="shared" ref="J48:J111" si="1">I48*1.2</f>
        <v>393.59999999999997</v>
      </c>
    </row>
    <row r="49" spans="1:10" ht="16.2" customHeight="1" x14ac:dyDescent="0.35">
      <c r="A49" s="100"/>
      <c r="B49" s="33"/>
      <c r="C49" s="6"/>
      <c r="E49" s="84"/>
      <c r="F49" s="94"/>
      <c r="G49" s="88" t="s">
        <v>501</v>
      </c>
      <c r="H49" s="73"/>
      <c r="I49" s="89"/>
      <c r="J49" s="99"/>
    </row>
    <row r="50" spans="1:10" ht="16.2" customHeight="1" x14ac:dyDescent="0.35">
      <c r="A50" s="100"/>
      <c r="B50" s="33"/>
      <c r="C50" s="6"/>
      <c r="E50" s="84"/>
      <c r="F50" s="6" t="s">
        <v>106</v>
      </c>
      <c r="G50" s="5" t="s">
        <v>502</v>
      </c>
      <c r="H50" s="73" t="s">
        <v>385</v>
      </c>
      <c r="I50" s="89">
        <v>328</v>
      </c>
      <c r="J50" s="99">
        <f t="shared" si="1"/>
        <v>393.59999999999997</v>
      </c>
    </row>
    <row r="51" spans="1:10" ht="16.2" customHeight="1" x14ac:dyDescent="0.35">
      <c r="A51" s="100"/>
      <c r="B51" s="33"/>
      <c r="C51" s="6"/>
      <c r="E51" s="84"/>
      <c r="F51" s="6" t="s">
        <v>107</v>
      </c>
      <c r="G51" s="5" t="s">
        <v>503</v>
      </c>
      <c r="H51" s="73" t="s">
        <v>385</v>
      </c>
      <c r="I51" s="89">
        <v>280</v>
      </c>
      <c r="J51" s="99">
        <f t="shared" si="1"/>
        <v>336</v>
      </c>
    </row>
    <row r="52" spans="1:10" ht="16.2" customHeight="1" x14ac:dyDescent="0.35">
      <c r="A52" s="100"/>
      <c r="B52" s="33"/>
      <c r="C52" s="6"/>
      <c r="E52" s="84"/>
      <c r="F52" s="6"/>
      <c r="G52" s="88" t="s">
        <v>504</v>
      </c>
      <c r="H52" s="73" t="s">
        <v>385</v>
      </c>
      <c r="I52" s="89"/>
      <c r="J52" s="99">
        <f t="shared" si="1"/>
        <v>0</v>
      </c>
    </row>
    <row r="53" spans="1:10" ht="16.2" customHeight="1" x14ac:dyDescent="0.35">
      <c r="A53" s="100"/>
      <c r="B53" s="33"/>
      <c r="C53" s="6"/>
      <c r="E53" s="84"/>
      <c r="F53" s="6" t="s">
        <v>505</v>
      </c>
      <c r="G53" s="5" t="s">
        <v>623</v>
      </c>
      <c r="H53" s="73" t="s">
        <v>385</v>
      </c>
      <c r="I53" s="89">
        <v>158.44</v>
      </c>
      <c r="J53" s="99">
        <f t="shared" si="1"/>
        <v>190.12799999999999</v>
      </c>
    </row>
    <row r="54" spans="1:10" ht="31.8" customHeight="1" x14ac:dyDescent="0.35">
      <c r="A54" s="100"/>
      <c r="B54" s="33"/>
      <c r="C54" s="6"/>
      <c r="E54" s="84"/>
      <c r="F54" s="90" t="s">
        <v>506</v>
      </c>
      <c r="G54" s="88" t="s">
        <v>507</v>
      </c>
      <c r="H54" s="73"/>
      <c r="I54" s="89"/>
      <c r="J54" s="99"/>
    </row>
    <row r="55" spans="1:10" ht="31.8" customHeight="1" x14ac:dyDescent="0.35">
      <c r="A55" s="100"/>
      <c r="B55" s="33"/>
      <c r="C55" s="6"/>
      <c r="E55" s="84"/>
      <c r="F55" s="90" t="s">
        <v>508</v>
      </c>
      <c r="G55" s="88" t="s">
        <v>509</v>
      </c>
      <c r="H55" s="73"/>
      <c r="I55" s="89"/>
      <c r="J55" s="99"/>
    </row>
    <row r="56" spans="1:10" ht="31.8" customHeight="1" x14ac:dyDescent="0.35">
      <c r="A56" s="100"/>
      <c r="B56" s="33"/>
      <c r="C56" s="6"/>
      <c r="E56" s="84"/>
      <c r="F56" s="6" t="s">
        <v>510</v>
      </c>
      <c r="G56" s="5" t="s">
        <v>511</v>
      </c>
      <c r="H56" s="73" t="s">
        <v>385</v>
      </c>
      <c r="I56" s="91">
        <v>3979</v>
      </c>
      <c r="J56" s="99">
        <f t="shared" si="1"/>
        <v>4774.8</v>
      </c>
    </row>
    <row r="57" spans="1:10" ht="31.8" customHeight="1" x14ac:dyDescent="0.35">
      <c r="A57" s="100"/>
      <c r="B57" s="33"/>
      <c r="C57" s="6"/>
      <c r="E57" s="84"/>
      <c r="F57" s="6" t="s">
        <v>512</v>
      </c>
      <c r="G57" s="7" t="s">
        <v>513</v>
      </c>
      <c r="H57" s="73" t="s">
        <v>385</v>
      </c>
      <c r="I57" s="91">
        <v>4016</v>
      </c>
      <c r="J57" s="99">
        <f t="shared" si="1"/>
        <v>4819.2</v>
      </c>
    </row>
    <row r="58" spans="1:10" ht="31.8" customHeight="1" x14ac:dyDescent="0.35">
      <c r="A58" s="100"/>
      <c r="B58" s="33"/>
      <c r="C58" s="6"/>
      <c r="E58" s="84"/>
      <c r="F58" s="6" t="s">
        <v>514</v>
      </c>
      <c r="G58" s="7" t="s">
        <v>515</v>
      </c>
      <c r="H58" s="73" t="s">
        <v>385</v>
      </c>
      <c r="I58" s="91">
        <v>4053</v>
      </c>
      <c r="J58" s="99">
        <f t="shared" si="1"/>
        <v>4863.5999999999995</v>
      </c>
    </row>
    <row r="59" spans="1:10" ht="31.8" customHeight="1" x14ac:dyDescent="0.35">
      <c r="A59" s="100"/>
      <c r="B59" s="33"/>
      <c r="C59" s="6"/>
      <c r="E59" s="84"/>
      <c r="F59" s="6" t="s">
        <v>516</v>
      </c>
      <c r="G59" s="7" t="s">
        <v>517</v>
      </c>
      <c r="H59" s="73" t="s">
        <v>385</v>
      </c>
      <c r="I59" s="91">
        <v>4090</v>
      </c>
      <c r="J59" s="99">
        <f t="shared" si="1"/>
        <v>4908</v>
      </c>
    </row>
    <row r="60" spans="1:10" ht="31.8" customHeight="1" x14ac:dyDescent="0.35">
      <c r="A60" s="100"/>
      <c r="B60" s="33"/>
      <c r="C60" s="6"/>
      <c r="E60" s="84"/>
      <c r="F60" s="6" t="s">
        <v>518</v>
      </c>
      <c r="G60" s="7" t="s">
        <v>519</v>
      </c>
      <c r="H60" s="73" t="s">
        <v>385</v>
      </c>
      <c r="I60" s="91">
        <v>4144</v>
      </c>
      <c r="J60" s="99">
        <f t="shared" si="1"/>
        <v>4972.8</v>
      </c>
    </row>
    <row r="61" spans="1:10" ht="31.8" customHeight="1" x14ac:dyDescent="0.35">
      <c r="A61" s="100"/>
      <c r="B61" s="33"/>
      <c r="C61" s="6"/>
      <c r="E61" s="84"/>
      <c r="F61" s="6" t="s">
        <v>520</v>
      </c>
      <c r="G61" s="7" t="s">
        <v>521</v>
      </c>
      <c r="H61" s="73" t="s">
        <v>385</v>
      </c>
      <c r="I61" s="91">
        <v>4182</v>
      </c>
      <c r="J61" s="99">
        <f t="shared" si="1"/>
        <v>5018.3999999999996</v>
      </c>
    </row>
    <row r="62" spans="1:10" ht="31.8" customHeight="1" x14ac:dyDescent="0.35">
      <c r="A62" s="100"/>
      <c r="B62" s="33"/>
      <c r="C62" s="6"/>
      <c r="E62" s="84"/>
      <c r="F62" s="6" t="s">
        <v>522</v>
      </c>
      <c r="G62" s="7" t="s">
        <v>523</v>
      </c>
      <c r="H62" s="73" t="s">
        <v>385</v>
      </c>
      <c r="I62" s="91">
        <v>4200</v>
      </c>
      <c r="J62" s="99">
        <f t="shared" si="1"/>
        <v>5040</v>
      </c>
    </row>
    <row r="63" spans="1:10" ht="31.8" customHeight="1" x14ac:dyDescent="0.35">
      <c r="A63" s="100"/>
      <c r="B63" s="33"/>
      <c r="C63" s="6"/>
      <c r="E63" s="84"/>
      <c r="F63" s="6" t="s">
        <v>524</v>
      </c>
      <c r="G63" s="7" t="s">
        <v>525</v>
      </c>
      <c r="H63" s="73" t="s">
        <v>385</v>
      </c>
      <c r="I63" s="91">
        <v>4237</v>
      </c>
      <c r="J63" s="99">
        <f t="shared" si="1"/>
        <v>5084.3999999999996</v>
      </c>
    </row>
    <row r="64" spans="1:10" ht="31.8" customHeight="1" x14ac:dyDescent="0.35">
      <c r="A64" s="100"/>
      <c r="B64" s="33"/>
      <c r="C64" s="6"/>
      <c r="E64" s="84"/>
      <c r="F64" s="6" t="s">
        <v>526</v>
      </c>
      <c r="G64" s="7" t="s">
        <v>527</v>
      </c>
      <c r="H64" s="73" t="s">
        <v>385</v>
      </c>
      <c r="I64" s="91">
        <v>4274</v>
      </c>
      <c r="J64" s="99">
        <f t="shared" si="1"/>
        <v>5128.8</v>
      </c>
    </row>
    <row r="65" spans="1:10" ht="31.8" customHeight="1" x14ac:dyDescent="0.35">
      <c r="A65" s="100"/>
      <c r="B65" s="33"/>
      <c r="C65" s="6"/>
      <c r="E65" s="84"/>
      <c r="F65" s="6" t="s">
        <v>528</v>
      </c>
      <c r="G65" s="7" t="s">
        <v>529</v>
      </c>
      <c r="H65" s="73" t="s">
        <v>385</v>
      </c>
      <c r="I65" s="91">
        <v>4311</v>
      </c>
      <c r="J65" s="99">
        <f t="shared" si="1"/>
        <v>5173.2</v>
      </c>
    </row>
    <row r="66" spans="1:10" ht="31.8" customHeight="1" x14ac:dyDescent="0.35">
      <c r="A66" s="100"/>
      <c r="B66" s="33"/>
      <c r="C66" s="6"/>
      <c r="E66" s="84"/>
      <c r="F66" s="6" t="s">
        <v>530</v>
      </c>
      <c r="G66" s="7" t="s">
        <v>531</v>
      </c>
      <c r="H66" s="73" t="s">
        <v>385</v>
      </c>
      <c r="I66" s="91">
        <v>4351</v>
      </c>
      <c r="J66" s="99">
        <f t="shared" si="1"/>
        <v>5221.2</v>
      </c>
    </row>
    <row r="67" spans="1:10" ht="31.8" customHeight="1" x14ac:dyDescent="0.35">
      <c r="A67" s="100"/>
      <c r="B67" s="33"/>
      <c r="C67" s="6"/>
      <c r="E67" s="84"/>
      <c r="F67" s="6" t="s">
        <v>532</v>
      </c>
      <c r="G67" s="7" t="s">
        <v>533</v>
      </c>
      <c r="H67" s="73" t="s">
        <v>385</v>
      </c>
      <c r="I67" s="91">
        <v>4384</v>
      </c>
      <c r="J67" s="99">
        <f t="shared" si="1"/>
        <v>5260.8</v>
      </c>
    </row>
    <row r="68" spans="1:10" ht="31.8" customHeight="1" x14ac:dyDescent="0.35">
      <c r="A68" s="100"/>
      <c r="B68" s="33"/>
      <c r="C68" s="6"/>
      <c r="E68" s="84"/>
      <c r="F68" s="6" t="s">
        <v>534</v>
      </c>
      <c r="G68" s="7" t="s">
        <v>535</v>
      </c>
      <c r="H68" s="73" t="s">
        <v>385</v>
      </c>
      <c r="I68" s="91">
        <v>4421</v>
      </c>
      <c r="J68" s="99">
        <f t="shared" si="1"/>
        <v>5305.2</v>
      </c>
    </row>
    <row r="69" spans="1:10" ht="31.8" customHeight="1" x14ac:dyDescent="0.35">
      <c r="A69" s="100"/>
      <c r="B69" s="33"/>
      <c r="C69" s="6"/>
      <c r="E69" s="84"/>
      <c r="F69" s="6" t="s">
        <v>536</v>
      </c>
      <c r="G69" s="7" t="s">
        <v>537</v>
      </c>
      <c r="H69" s="73" t="s">
        <v>385</v>
      </c>
      <c r="I69" s="91">
        <v>5246</v>
      </c>
      <c r="J69" s="99">
        <f t="shared" si="1"/>
        <v>6295.2</v>
      </c>
    </row>
    <row r="70" spans="1:10" ht="16.2" customHeight="1" x14ac:dyDescent="0.35">
      <c r="A70" s="100"/>
      <c r="B70" s="33"/>
      <c r="C70" s="6"/>
      <c r="E70" s="84"/>
      <c r="F70" s="90" t="s">
        <v>538</v>
      </c>
      <c r="G70" s="88" t="s">
        <v>539</v>
      </c>
      <c r="H70" s="73" t="s">
        <v>385</v>
      </c>
      <c r="I70" s="91"/>
      <c r="J70" s="99"/>
    </row>
    <row r="71" spans="1:10" ht="15.75" customHeight="1" x14ac:dyDescent="0.35">
      <c r="A71" s="100"/>
      <c r="B71" s="33"/>
      <c r="C71" s="6"/>
      <c r="E71" s="84"/>
      <c r="F71" s="6" t="s">
        <v>540</v>
      </c>
      <c r="G71" s="5" t="s">
        <v>541</v>
      </c>
      <c r="H71" s="73" t="s">
        <v>385</v>
      </c>
      <c r="I71" s="91">
        <v>71</v>
      </c>
      <c r="J71" s="99">
        <f t="shared" si="1"/>
        <v>85.2</v>
      </c>
    </row>
    <row r="72" spans="1:10" ht="31.8" customHeight="1" x14ac:dyDescent="0.35">
      <c r="A72" s="100"/>
      <c r="B72" s="33"/>
      <c r="C72" s="6"/>
      <c r="E72" s="84"/>
      <c r="F72" s="92" t="s">
        <v>542</v>
      </c>
      <c r="G72" s="93" t="s">
        <v>543</v>
      </c>
      <c r="H72" s="73"/>
      <c r="I72" s="91"/>
      <c r="J72" s="99"/>
    </row>
    <row r="73" spans="1:10" ht="31.8" customHeight="1" x14ac:dyDescent="0.35">
      <c r="A73" s="100"/>
      <c r="B73" s="33"/>
      <c r="C73" s="6"/>
      <c r="E73" s="84"/>
      <c r="F73" s="6" t="s">
        <v>544</v>
      </c>
      <c r="G73" s="5" t="s">
        <v>545</v>
      </c>
      <c r="H73" s="73" t="s">
        <v>385</v>
      </c>
      <c r="I73" s="91">
        <v>516</v>
      </c>
      <c r="J73" s="99">
        <f t="shared" si="1"/>
        <v>619.19999999999993</v>
      </c>
    </row>
    <row r="74" spans="1:10" ht="47.4" customHeight="1" x14ac:dyDescent="0.35">
      <c r="A74" s="100"/>
      <c r="B74" s="33"/>
      <c r="C74" s="6"/>
      <c r="E74" s="84"/>
      <c r="F74" s="6" t="s">
        <v>546</v>
      </c>
      <c r="G74" s="5" t="s">
        <v>547</v>
      </c>
      <c r="H74" s="73" t="s">
        <v>385</v>
      </c>
      <c r="I74" s="91">
        <v>139</v>
      </c>
      <c r="J74" s="99">
        <f t="shared" si="1"/>
        <v>166.79999999999998</v>
      </c>
    </row>
    <row r="75" spans="1:10" ht="16.05" customHeight="1" x14ac:dyDescent="0.35">
      <c r="A75" s="100"/>
      <c r="B75" s="33"/>
      <c r="C75" s="6"/>
      <c r="E75" s="84"/>
      <c r="F75" s="6" t="s">
        <v>548</v>
      </c>
      <c r="G75" s="5" t="s">
        <v>549</v>
      </c>
      <c r="H75" s="73" t="s">
        <v>385</v>
      </c>
      <c r="I75" s="91">
        <v>782</v>
      </c>
      <c r="J75" s="99">
        <f t="shared" si="1"/>
        <v>938.4</v>
      </c>
    </row>
    <row r="76" spans="1:10" ht="47.4" customHeight="1" x14ac:dyDescent="0.35">
      <c r="A76" s="100"/>
      <c r="B76" s="33"/>
      <c r="C76" s="6"/>
      <c r="E76" s="84"/>
      <c r="F76" s="6" t="s">
        <v>550</v>
      </c>
      <c r="G76" s="5" t="s">
        <v>551</v>
      </c>
      <c r="H76" s="73" t="s">
        <v>385</v>
      </c>
      <c r="I76" s="91">
        <v>44</v>
      </c>
      <c r="J76" s="99">
        <f t="shared" si="1"/>
        <v>52.8</v>
      </c>
    </row>
    <row r="77" spans="1:10" ht="15.75" customHeight="1" x14ac:dyDescent="0.35">
      <c r="A77" s="100"/>
      <c r="B77" s="33"/>
      <c r="C77" s="6"/>
      <c r="E77" s="84"/>
      <c r="F77" s="92" t="s">
        <v>552</v>
      </c>
      <c r="G77" s="93" t="s">
        <v>553</v>
      </c>
      <c r="H77" s="73"/>
      <c r="I77" s="91"/>
      <c r="J77" s="99"/>
    </row>
    <row r="78" spans="1:10" ht="15.75" customHeight="1" x14ac:dyDescent="0.35">
      <c r="A78" s="100"/>
      <c r="B78" s="33"/>
      <c r="C78" s="6"/>
      <c r="E78" s="84"/>
      <c r="F78" s="6" t="s">
        <v>554</v>
      </c>
      <c r="G78" s="5" t="s">
        <v>555</v>
      </c>
      <c r="H78" s="73" t="s">
        <v>385</v>
      </c>
      <c r="I78" s="91">
        <v>915</v>
      </c>
      <c r="J78" s="99">
        <f t="shared" si="1"/>
        <v>1098</v>
      </c>
    </row>
    <row r="79" spans="1:10" ht="15.75" customHeight="1" x14ac:dyDescent="0.35">
      <c r="A79" s="100"/>
      <c r="B79" s="33"/>
      <c r="C79" s="6"/>
      <c r="E79" s="84"/>
      <c r="F79" s="6" t="s">
        <v>556</v>
      </c>
      <c r="G79" s="5" t="s">
        <v>557</v>
      </c>
      <c r="H79" s="73" t="s">
        <v>385</v>
      </c>
      <c r="I79" s="91">
        <v>1053</v>
      </c>
      <c r="J79" s="99">
        <f t="shared" si="1"/>
        <v>1263.5999999999999</v>
      </c>
    </row>
    <row r="80" spans="1:10" ht="15.75" customHeight="1" x14ac:dyDescent="0.35">
      <c r="A80" s="100"/>
      <c r="B80" s="33"/>
      <c r="C80" s="6"/>
      <c r="E80" s="84"/>
      <c r="F80" s="6" t="s">
        <v>558</v>
      </c>
      <c r="G80" s="5" t="s">
        <v>559</v>
      </c>
      <c r="H80" s="73" t="s">
        <v>385</v>
      </c>
      <c r="I80" s="91">
        <v>1175</v>
      </c>
      <c r="J80" s="99">
        <f t="shared" si="1"/>
        <v>1410</v>
      </c>
    </row>
    <row r="81" spans="1:10" ht="15.75" customHeight="1" x14ac:dyDescent="0.35">
      <c r="A81" s="100"/>
      <c r="B81" s="33"/>
      <c r="C81" s="6"/>
      <c r="E81" s="84"/>
      <c r="F81" s="6" t="s">
        <v>560</v>
      </c>
      <c r="G81" s="5" t="s">
        <v>561</v>
      </c>
      <c r="H81" s="73" t="s">
        <v>385</v>
      </c>
      <c r="I81" s="91">
        <v>1260</v>
      </c>
      <c r="J81" s="99">
        <f t="shared" si="1"/>
        <v>1512</v>
      </c>
    </row>
    <row r="82" spans="1:10" ht="15.75" customHeight="1" x14ac:dyDescent="0.35">
      <c r="A82" s="100"/>
      <c r="B82" s="33"/>
      <c r="C82" s="6"/>
      <c r="E82" s="84"/>
      <c r="F82" s="6" t="s">
        <v>562</v>
      </c>
      <c r="G82" s="5" t="s">
        <v>563</v>
      </c>
      <c r="H82" s="73" t="s">
        <v>385</v>
      </c>
      <c r="I82" s="91">
        <v>1335</v>
      </c>
      <c r="J82" s="99">
        <f t="shared" si="1"/>
        <v>1602</v>
      </c>
    </row>
    <row r="83" spans="1:10" ht="15.75" customHeight="1" x14ac:dyDescent="0.35">
      <c r="A83" s="100"/>
      <c r="B83" s="33"/>
      <c r="C83" s="6"/>
      <c r="E83" s="84"/>
      <c r="F83" s="6" t="s">
        <v>564</v>
      </c>
      <c r="G83" s="5" t="s">
        <v>565</v>
      </c>
      <c r="H83" s="73" t="s">
        <v>385</v>
      </c>
      <c r="I83" s="91">
        <v>68</v>
      </c>
      <c r="J83" s="99">
        <f t="shared" si="1"/>
        <v>81.599999999999994</v>
      </c>
    </row>
    <row r="84" spans="1:10" ht="15.75" customHeight="1" x14ac:dyDescent="0.35">
      <c r="A84" s="100"/>
      <c r="B84" s="33"/>
      <c r="C84" s="6"/>
      <c r="E84" s="84"/>
      <c r="F84" s="6" t="s">
        <v>566</v>
      </c>
      <c r="G84" s="5" t="s">
        <v>567</v>
      </c>
      <c r="H84" s="73" t="s">
        <v>385</v>
      </c>
      <c r="I84" s="91">
        <v>1091</v>
      </c>
      <c r="J84" s="99">
        <f t="shared" si="1"/>
        <v>1309.2</v>
      </c>
    </row>
    <row r="85" spans="1:10" ht="15.75" customHeight="1" x14ac:dyDescent="0.35">
      <c r="A85" s="100"/>
      <c r="B85" s="33"/>
      <c r="C85" s="6"/>
      <c r="E85" s="84"/>
      <c r="F85" s="6" t="s">
        <v>568</v>
      </c>
      <c r="G85" s="5" t="s">
        <v>569</v>
      </c>
      <c r="H85" s="73" t="s">
        <v>385</v>
      </c>
      <c r="I85" s="91">
        <v>68</v>
      </c>
      <c r="J85" s="99">
        <f t="shared" si="1"/>
        <v>81.599999999999994</v>
      </c>
    </row>
    <row r="86" spans="1:10" ht="15.75" customHeight="1" x14ac:dyDescent="0.35">
      <c r="A86" s="100"/>
      <c r="B86" s="33"/>
      <c r="C86" s="6"/>
      <c r="E86" s="84"/>
      <c r="F86" s="6" t="s">
        <v>570</v>
      </c>
      <c r="G86" s="5" t="s">
        <v>571</v>
      </c>
      <c r="H86" s="73" t="s">
        <v>385</v>
      </c>
      <c r="I86" s="91">
        <v>68</v>
      </c>
      <c r="J86" s="99">
        <f t="shared" si="1"/>
        <v>81.599999999999994</v>
      </c>
    </row>
    <row r="87" spans="1:10" ht="15.75" customHeight="1" x14ac:dyDescent="0.35">
      <c r="A87" s="100"/>
      <c r="B87" s="33"/>
      <c r="C87" s="6"/>
      <c r="E87" s="84"/>
      <c r="F87" s="6" t="s">
        <v>572</v>
      </c>
      <c r="G87" s="5" t="s">
        <v>573</v>
      </c>
      <c r="H87" s="73" t="s">
        <v>385</v>
      </c>
      <c r="I87" s="91">
        <v>1359</v>
      </c>
      <c r="J87" s="99">
        <f t="shared" si="1"/>
        <v>1630.8</v>
      </c>
    </row>
    <row r="88" spans="1:10" ht="15.75" customHeight="1" x14ac:dyDescent="0.35">
      <c r="A88" s="100"/>
      <c r="B88" s="33"/>
      <c r="C88" s="6"/>
      <c r="E88" s="84"/>
      <c r="F88" s="6" t="s">
        <v>574</v>
      </c>
      <c r="G88" s="5" t="s">
        <v>575</v>
      </c>
      <c r="H88" s="73" t="s">
        <v>385</v>
      </c>
      <c r="I88" s="91">
        <v>1464</v>
      </c>
      <c r="J88" s="99">
        <f t="shared" si="1"/>
        <v>1756.8</v>
      </c>
    </row>
    <row r="89" spans="1:10" ht="15.75" customHeight="1" x14ac:dyDescent="0.35">
      <c r="A89" s="100"/>
      <c r="B89" s="33"/>
      <c r="C89" s="6"/>
      <c r="E89" s="84"/>
      <c r="F89" s="94"/>
      <c r="G89" s="88" t="s">
        <v>576</v>
      </c>
      <c r="H89" s="73"/>
      <c r="I89" s="91"/>
      <c r="J89" s="99"/>
    </row>
    <row r="90" spans="1:10" ht="31.8" customHeight="1" x14ac:dyDescent="0.35">
      <c r="A90" s="100"/>
      <c r="B90" s="33"/>
      <c r="C90" s="6"/>
      <c r="E90" s="84"/>
      <c r="F90" s="92" t="s">
        <v>577</v>
      </c>
      <c r="G90" s="93" t="s">
        <v>578</v>
      </c>
      <c r="H90" s="73"/>
      <c r="I90" s="91"/>
      <c r="J90" s="99"/>
    </row>
    <row r="91" spans="1:10" ht="15.75" customHeight="1" x14ac:dyDescent="0.35">
      <c r="A91" s="100"/>
      <c r="B91" s="33"/>
      <c r="C91" s="6"/>
      <c r="E91" s="84"/>
      <c r="F91" s="6" t="s">
        <v>579</v>
      </c>
      <c r="G91" s="5" t="s">
        <v>580</v>
      </c>
      <c r="H91" s="73" t="s">
        <v>385</v>
      </c>
      <c r="I91" s="91">
        <v>1662</v>
      </c>
      <c r="J91" s="99">
        <f t="shared" si="1"/>
        <v>1994.3999999999999</v>
      </c>
    </row>
    <row r="92" spans="1:10" ht="15.75" customHeight="1" x14ac:dyDescent="0.35">
      <c r="A92" s="100"/>
      <c r="B92" s="33"/>
      <c r="C92" s="6"/>
      <c r="E92" s="84"/>
      <c r="F92" s="6" t="s">
        <v>581</v>
      </c>
      <c r="G92" s="5" t="s">
        <v>582</v>
      </c>
      <c r="H92" s="73" t="s">
        <v>385</v>
      </c>
      <c r="I92" s="91">
        <v>1940</v>
      </c>
      <c r="J92" s="99">
        <f t="shared" si="1"/>
        <v>2328</v>
      </c>
    </row>
    <row r="93" spans="1:10" ht="31.8" customHeight="1" x14ac:dyDescent="0.35">
      <c r="A93" s="100"/>
      <c r="B93" s="33"/>
      <c r="C93" s="6"/>
      <c r="E93" s="84"/>
      <c r="F93" s="6" t="s">
        <v>583</v>
      </c>
      <c r="G93" s="5" t="s">
        <v>584</v>
      </c>
      <c r="H93" s="73" t="s">
        <v>385</v>
      </c>
      <c r="I93" s="91">
        <v>2679</v>
      </c>
      <c r="J93" s="99">
        <f t="shared" si="1"/>
        <v>3214.7999999999997</v>
      </c>
    </row>
    <row r="94" spans="1:10" ht="31.8" customHeight="1" x14ac:dyDescent="0.35">
      <c r="A94" s="100"/>
      <c r="B94" s="33"/>
      <c r="C94" s="6"/>
      <c r="E94" s="84"/>
      <c r="F94" s="6" t="s">
        <v>585</v>
      </c>
      <c r="G94" s="5" t="s">
        <v>586</v>
      </c>
      <c r="H94" s="73" t="s">
        <v>385</v>
      </c>
      <c r="I94" s="91">
        <v>91</v>
      </c>
      <c r="J94" s="99">
        <f t="shared" si="1"/>
        <v>109.2</v>
      </c>
    </row>
    <row r="95" spans="1:10" ht="47.4" customHeight="1" x14ac:dyDescent="0.35">
      <c r="A95" s="100"/>
      <c r="B95" s="33"/>
      <c r="C95" s="6"/>
      <c r="E95" s="84"/>
      <c r="F95" s="6" t="s">
        <v>587</v>
      </c>
      <c r="G95" s="5" t="s">
        <v>588</v>
      </c>
      <c r="H95" s="73" t="s">
        <v>385</v>
      </c>
      <c r="I95" s="91">
        <v>91</v>
      </c>
      <c r="J95" s="99">
        <f t="shared" si="1"/>
        <v>109.2</v>
      </c>
    </row>
    <row r="96" spans="1:10" ht="15.75" customHeight="1" x14ac:dyDescent="0.35">
      <c r="A96" s="100"/>
      <c r="B96" s="33"/>
      <c r="C96" s="6"/>
      <c r="E96" s="84"/>
      <c r="F96" s="92" t="s">
        <v>589</v>
      </c>
      <c r="G96" s="93" t="s">
        <v>590</v>
      </c>
      <c r="H96" s="73" t="s">
        <v>385</v>
      </c>
      <c r="I96" s="91"/>
      <c r="J96" s="99"/>
    </row>
    <row r="97" spans="1:10" ht="15.75" customHeight="1" x14ac:dyDescent="0.35">
      <c r="A97" s="100"/>
      <c r="B97" s="33"/>
      <c r="C97" s="6"/>
      <c r="E97" s="84"/>
      <c r="F97" s="6" t="s">
        <v>591</v>
      </c>
      <c r="G97" s="5" t="s">
        <v>592</v>
      </c>
      <c r="H97" s="73" t="s">
        <v>385</v>
      </c>
      <c r="I97" s="91">
        <v>2103</v>
      </c>
      <c r="J97" s="99">
        <f t="shared" si="1"/>
        <v>2523.6</v>
      </c>
    </row>
    <row r="98" spans="1:10" ht="31.8" customHeight="1" x14ac:dyDescent="0.35">
      <c r="A98" s="100"/>
      <c r="B98" s="33"/>
      <c r="C98" s="6"/>
      <c r="E98" s="84"/>
      <c r="F98" s="92" t="s">
        <v>593</v>
      </c>
      <c r="G98" s="93" t="s">
        <v>594</v>
      </c>
      <c r="H98" s="73"/>
      <c r="I98" s="91"/>
      <c r="J98" s="99"/>
    </row>
    <row r="99" spans="1:10" ht="15.75" customHeight="1" x14ac:dyDescent="0.35">
      <c r="A99" s="100"/>
      <c r="B99" s="33"/>
      <c r="C99" s="6"/>
      <c r="E99" s="85"/>
      <c r="F99" s="6" t="s">
        <v>595</v>
      </c>
      <c r="G99" s="5" t="s">
        <v>596</v>
      </c>
      <c r="H99" s="73" t="s">
        <v>385</v>
      </c>
      <c r="I99" s="91">
        <v>1362</v>
      </c>
      <c r="J99" s="99">
        <f t="shared" si="1"/>
        <v>1634.3999999999999</v>
      </c>
    </row>
    <row r="100" spans="1:10" ht="31.8" customHeight="1" x14ac:dyDescent="0.35">
      <c r="A100" s="100"/>
      <c r="B100" s="33"/>
      <c r="C100" s="6"/>
      <c r="E100" s="84"/>
      <c r="F100" s="6" t="s">
        <v>597</v>
      </c>
      <c r="G100" s="5" t="s">
        <v>598</v>
      </c>
      <c r="H100" s="73" t="s">
        <v>385</v>
      </c>
      <c r="I100" s="91">
        <v>2019</v>
      </c>
      <c r="J100" s="99">
        <f t="shared" si="1"/>
        <v>2422.7999999999997</v>
      </c>
    </row>
    <row r="101" spans="1:10" ht="31.95" customHeight="1" x14ac:dyDescent="0.3">
      <c r="A101" s="100"/>
      <c r="B101" s="33"/>
      <c r="C101" s="6"/>
      <c r="D101" s="5"/>
      <c r="E101" s="70"/>
      <c r="F101" s="6" t="s">
        <v>599</v>
      </c>
      <c r="G101" s="5" t="s">
        <v>600</v>
      </c>
      <c r="H101" s="73" t="s">
        <v>385</v>
      </c>
      <c r="I101" s="91">
        <v>517</v>
      </c>
      <c r="J101" s="99">
        <f t="shared" si="1"/>
        <v>620.4</v>
      </c>
    </row>
    <row r="102" spans="1:10" ht="15.75" customHeight="1" x14ac:dyDescent="0.3">
      <c r="A102" s="100"/>
      <c r="B102" s="33"/>
      <c r="C102" s="6"/>
      <c r="D102" s="5"/>
      <c r="E102" s="70"/>
      <c r="F102" s="6" t="s">
        <v>601</v>
      </c>
      <c r="G102" s="5" t="s">
        <v>602</v>
      </c>
      <c r="H102" s="73" t="s">
        <v>385</v>
      </c>
      <c r="I102" s="91">
        <v>473</v>
      </c>
      <c r="J102" s="99">
        <f t="shared" si="1"/>
        <v>567.6</v>
      </c>
    </row>
    <row r="103" spans="1:10" ht="31.8" customHeight="1" x14ac:dyDescent="0.3">
      <c r="A103" s="100"/>
      <c r="B103" s="33"/>
      <c r="C103" s="6"/>
      <c r="D103" s="5"/>
      <c r="E103" s="70"/>
      <c r="F103" s="6" t="s">
        <v>603</v>
      </c>
      <c r="G103" s="5" t="s">
        <v>604</v>
      </c>
      <c r="H103" s="73" t="s">
        <v>385</v>
      </c>
      <c r="I103" s="91">
        <v>91</v>
      </c>
      <c r="J103" s="99">
        <f t="shared" si="1"/>
        <v>109.2</v>
      </c>
    </row>
    <row r="104" spans="1:10" ht="47.4" customHeight="1" x14ac:dyDescent="0.3">
      <c r="A104" s="100"/>
      <c r="B104" s="33"/>
      <c r="C104" s="6"/>
      <c r="D104" s="5"/>
      <c r="E104" s="70"/>
      <c r="F104" s="6" t="s">
        <v>605</v>
      </c>
      <c r="G104" s="5" t="s">
        <v>606</v>
      </c>
      <c r="H104" s="73" t="s">
        <v>385</v>
      </c>
      <c r="I104" s="91">
        <v>91</v>
      </c>
      <c r="J104" s="99">
        <f t="shared" si="1"/>
        <v>109.2</v>
      </c>
    </row>
    <row r="105" spans="1:10" ht="31.8" customHeight="1" x14ac:dyDescent="0.3">
      <c r="A105" s="100"/>
      <c r="B105" s="33"/>
      <c r="C105" s="6"/>
      <c r="D105" s="7"/>
      <c r="E105" s="70"/>
      <c r="F105" s="92" t="s">
        <v>607</v>
      </c>
      <c r="G105" s="93" t="s">
        <v>608</v>
      </c>
      <c r="H105" s="73" t="s">
        <v>385</v>
      </c>
      <c r="I105" s="91">
        <v>44</v>
      </c>
      <c r="J105" s="99">
        <f t="shared" si="1"/>
        <v>52.8</v>
      </c>
    </row>
    <row r="106" spans="1:10" ht="15.75" customHeight="1" x14ac:dyDescent="0.3">
      <c r="A106" s="100"/>
      <c r="B106" s="33"/>
      <c r="C106" s="6"/>
      <c r="D106" s="7"/>
      <c r="E106" s="70"/>
      <c r="F106" s="6" t="s">
        <v>609</v>
      </c>
      <c r="G106" s="5" t="s">
        <v>610</v>
      </c>
      <c r="H106" s="73" t="s">
        <v>385</v>
      </c>
      <c r="I106" s="91">
        <v>2053</v>
      </c>
      <c r="J106" s="99">
        <f t="shared" si="1"/>
        <v>2463.6</v>
      </c>
    </row>
    <row r="107" spans="1:10" ht="31.8" customHeight="1" x14ac:dyDescent="0.3">
      <c r="A107" s="100"/>
      <c r="B107" s="33"/>
      <c r="C107" s="6"/>
      <c r="D107" s="7"/>
      <c r="E107" s="70"/>
      <c r="F107" s="95" t="s">
        <v>611</v>
      </c>
      <c r="G107" s="8" t="s">
        <v>612</v>
      </c>
      <c r="H107" s="73" t="s">
        <v>385</v>
      </c>
      <c r="I107" s="91">
        <v>1430</v>
      </c>
      <c r="J107" s="99">
        <f t="shared" si="1"/>
        <v>1716</v>
      </c>
    </row>
    <row r="108" spans="1:10" ht="31.8" customHeight="1" x14ac:dyDescent="0.3">
      <c r="A108" s="100"/>
      <c r="B108" s="33"/>
      <c r="C108" s="6"/>
      <c r="D108" s="7"/>
      <c r="E108" s="70"/>
      <c r="F108" s="95" t="s">
        <v>613</v>
      </c>
      <c r="G108" s="5" t="s">
        <v>614</v>
      </c>
      <c r="H108" s="73" t="s">
        <v>385</v>
      </c>
      <c r="I108" s="91">
        <v>1430</v>
      </c>
      <c r="J108" s="99">
        <f t="shared" si="1"/>
        <v>1716</v>
      </c>
    </row>
    <row r="109" spans="1:10" ht="15.75" customHeight="1" x14ac:dyDescent="0.3">
      <c r="A109" s="100"/>
      <c r="B109" s="33"/>
      <c r="C109" s="6"/>
      <c r="D109" s="7"/>
      <c r="E109" s="70"/>
      <c r="F109" s="95"/>
      <c r="G109" s="96" t="s">
        <v>615</v>
      </c>
      <c r="H109" s="73" t="s">
        <v>385</v>
      </c>
      <c r="I109" s="91">
        <v>280</v>
      </c>
      <c r="J109" s="99">
        <f t="shared" si="1"/>
        <v>336</v>
      </c>
    </row>
    <row r="110" spans="1:10" ht="31.8" customHeight="1" x14ac:dyDescent="0.3">
      <c r="A110" s="100"/>
      <c r="B110" s="33"/>
      <c r="C110" s="6"/>
      <c r="D110" s="7"/>
      <c r="E110" s="70"/>
      <c r="F110" s="95"/>
      <c r="G110" s="11" t="s">
        <v>616</v>
      </c>
      <c r="H110" s="73" t="s">
        <v>385</v>
      </c>
      <c r="I110" s="91">
        <v>280</v>
      </c>
      <c r="J110" s="99">
        <f t="shared" si="1"/>
        <v>336</v>
      </c>
    </row>
    <row r="111" spans="1:10" ht="31.8" customHeight="1" x14ac:dyDescent="0.3">
      <c r="A111" s="100"/>
      <c r="B111" s="33"/>
      <c r="C111" s="6"/>
      <c r="D111" s="7"/>
      <c r="E111" s="70"/>
      <c r="F111" s="95"/>
      <c r="G111" s="11" t="s">
        <v>617</v>
      </c>
      <c r="H111" s="73" t="s">
        <v>385</v>
      </c>
      <c r="I111" s="91">
        <v>328</v>
      </c>
      <c r="J111" s="99">
        <f t="shared" si="1"/>
        <v>393.59999999999997</v>
      </c>
    </row>
    <row r="112" spans="1:10" ht="15.75" customHeight="1" x14ac:dyDescent="0.3">
      <c r="A112" s="100"/>
      <c r="B112" s="33"/>
      <c r="C112" s="6"/>
      <c r="D112" s="7"/>
      <c r="E112" s="70"/>
      <c r="F112" s="95"/>
      <c r="G112" s="97" t="s">
        <v>618</v>
      </c>
      <c r="H112" s="73" t="s">
        <v>385</v>
      </c>
      <c r="I112" s="91">
        <v>44</v>
      </c>
      <c r="J112" s="99">
        <f t="shared" ref="J112:J118" si="2">I112*1.2</f>
        <v>52.8</v>
      </c>
    </row>
    <row r="113" spans="1:10" ht="15.75" customHeight="1" x14ac:dyDescent="0.3">
      <c r="A113" s="100"/>
      <c r="B113" s="33"/>
      <c r="C113" s="6"/>
      <c r="D113" s="7"/>
      <c r="E113" s="70"/>
      <c r="F113" s="95"/>
      <c r="G113" s="11" t="s">
        <v>108</v>
      </c>
      <c r="H113" s="73" t="s">
        <v>385</v>
      </c>
      <c r="I113" s="91">
        <v>139</v>
      </c>
      <c r="J113" s="99">
        <f t="shared" si="2"/>
        <v>166.79999999999998</v>
      </c>
    </row>
    <row r="114" spans="1:10" ht="15.75" customHeight="1" x14ac:dyDescent="0.3">
      <c r="A114" s="100"/>
      <c r="B114" s="33"/>
      <c r="C114" s="6"/>
      <c r="D114" s="7"/>
      <c r="E114" s="70"/>
      <c r="F114" s="95"/>
      <c r="G114" s="11" t="s">
        <v>109</v>
      </c>
      <c r="H114" s="73" t="s">
        <v>385</v>
      </c>
      <c r="I114" s="91">
        <v>139</v>
      </c>
      <c r="J114" s="99">
        <f t="shared" si="2"/>
        <v>166.79999999999998</v>
      </c>
    </row>
    <row r="115" spans="1:10" ht="46.8" customHeight="1" x14ac:dyDescent="0.3">
      <c r="A115" s="100"/>
      <c r="B115" s="33"/>
      <c r="C115" s="6"/>
      <c r="D115" s="7"/>
      <c r="E115" s="70"/>
      <c r="F115" s="95"/>
      <c r="G115" s="11" t="s">
        <v>619</v>
      </c>
      <c r="H115" s="73" t="s">
        <v>385</v>
      </c>
      <c r="I115" s="91">
        <v>989</v>
      </c>
      <c r="J115" s="99">
        <f t="shared" si="2"/>
        <v>1186.8</v>
      </c>
    </row>
    <row r="116" spans="1:10" ht="15.75" customHeight="1" x14ac:dyDescent="0.3">
      <c r="A116" s="100"/>
      <c r="B116" s="33"/>
      <c r="C116" s="6"/>
      <c r="D116" s="7"/>
      <c r="E116" s="70"/>
      <c r="F116" s="95"/>
      <c r="G116" s="11" t="s">
        <v>620</v>
      </c>
      <c r="H116" s="73" t="s">
        <v>385</v>
      </c>
      <c r="I116" s="91">
        <v>753</v>
      </c>
      <c r="J116" s="99">
        <f t="shared" si="2"/>
        <v>903.6</v>
      </c>
    </row>
    <row r="117" spans="1:10" ht="15.75" customHeight="1" x14ac:dyDescent="0.3">
      <c r="A117" s="100"/>
      <c r="B117" s="33"/>
      <c r="C117" s="6"/>
      <c r="D117" s="7"/>
      <c r="E117" s="70"/>
      <c r="F117" s="95"/>
      <c r="G117" s="11" t="s">
        <v>621</v>
      </c>
      <c r="H117" s="73" t="s">
        <v>385</v>
      </c>
      <c r="I117" s="91">
        <v>517</v>
      </c>
      <c r="J117" s="99">
        <f t="shared" si="2"/>
        <v>620.4</v>
      </c>
    </row>
    <row r="118" spans="1:10" ht="15.75" customHeight="1" x14ac:dyDescent="0.3">
      <c r="A118" s="100"/>
      <c r="B118" s="33"/>
      <c r="C118" s="6"/>
      <c r="D118" s="7"/>
      <c r="E118" s="70"/>
      <c r="F118" s="95"/>
      <c r="G118" s="11" t="s">
        <v>622</v>
      </c>
      <c r="H118" s="73" t="s">
        <v>385</v>
      </c>
      <c r="I118" s="91">
        <v>233</v>
      </c>
      <c r="J118" s="99">
        <f t="shared" si="2"/>
        <v>279.59999999999997</v>
      </c>
    </row>
    <row r="119" spans="1:10" ht="18.600000000000001" customHeight="1" x14ac:dyDescent="0.35">
      <c r="A119" s="100"/>
      <c r="B119" s="33"/>
      <c r="C119" s="6"/>
      <c r="E119" s="125" t="s">
        <v>498</v>
      </c>
      <c r="F119" s="125"/>
      <c r="G119" s="125"/>
      <c r="H119" s="125"/>
      <c r="I119" s="125"/>
      <c r="J119" s="125"/>
    </row>
    <row r="120" spans="1:10" ht="31.95" customHeight="1" x14ac:dyDescent="0.3">
      <c r="A120" s="100"/>
      <c r="B120" s="33"/>
      <c r="C120" s="6"/>
      <c r="D120" s="5"/>
      <c r="E120" s="70"/>
      <c r="F120" s="72" t="s">
        <v>105</v>
      </c>
      <c r="G120" s="70" t="s">
        <v>344</v>
      </c>
      <c r="H120" s="73" t="s">
        <v>385</v>
      </c>
      <c r="I120" s="60">
        <v>149</v>
      </c>
      <c r="J120" s="74">
        <f t="shared" ref="J120:J180" si="3">I120*1.1</f>
        <v>163.9</v>
      </c>
    </row>
    <row r="121" spans="1:10" ht="31.8" customHeight="1" x14ac:dyDescent="0.3">
      <c r="A121" s="100"/>
      <c r="B121" s="33"/>
      <c r="C121" s="6"/>
      <c r="D121" s="5"/>
      <c r="E121" s="70"/>
      <c r="F121" s="72" t="s">
        <v>38</v>
      </c>
      <c r="G121" s="70" t="s">
        <v>130</v>
      </c>
      <c r="H121" s="73" t="s">
        <v>385</v>
      </c>
      <c r="I121" s="60">
        <v>257</v>
      </c>
      <c r="J121" s="74">
        <f t="shared" si="3"/>
        <v>282.70000000000005</v>
      </c>
    </row>
    <row r="122" spans="1:10" ht="15.6" x14ac:dyDescent="0.3">
      <c r="A122" s="100"/>
      <c r="B122" s="33"/>
      <c r="C122" s="6"/>
      <c r="D122" s="5"/>
      <c r="E122" s="70"/>
      <c r="F122" s="72" t="s">
        <v>106</v>
      </c>
      <c r="G122" s="70" t="s">
        <v>343</v>
      </c>
      <c r="H122" s="73" t="s">
        <v>385</v>
      </c>
      <c r="I122" s="60">
        <v>257</v>
      </c>
      <c r="J122" s="74">
        <f t="shared" si="3"/>
        <v>282.70000000000005</v>
      </c>
    </row>
    <row r="123" spans="1:10" ht="31.2" x14ac:dyDescent="0.3">
      <c r="A123" s="100"/>
      <c r="B123" s="33"/>
      <c r="C123" s="6"/>
      <c r="D123" s="5"/>
      <c r="E123" s="70"/>
      <c r="F123" s="72" t="s">
        <v>107</v>
      </c>
      <c r="G123" s="70" t="s">
        <v>345</v>
      </c>
      <c r="H123" s="73" t="s">
        <v>385</v>
      </c>
      <c r="I123" s="60">
        <v>214</v>
      </c>
      <c r="J123" s="74">
        <f t="shared" si="3"/>
        <v>235.4</v>
      </c>
    </row>
    <row r="124" spans="1:10" ht="46.8" x14ac:dyDescent="0.3">
      <c r="A124" s="100"/>
      <c r="B124" s="33"/>
      <c r="C124" s="6"/>
      <c r="D124" s="5"/>
      <c r="E124" s="70"/>
      <c r="F124" s="72" t="s">
        <v>409</v>
      </c>
      <c r="G124" s="70" t="s">
        <v>410</v>
      </c>
      <c r="H124" s="73" t="s">
        <v>385</v>
      </c>
      <c r="I124" s="76"/>
      <c r="J124" s="77">
        <v>3312</v>
      </c>
    </row>
    <row r="125" spans="1:10" ht="46.8" x14ac:dyDescent="0.3">
      <c r="A125" s="100"/>
      <c r="B125" s="33"/>
      <c r="C125" s="6"/>
      <c r="D125" s="5"/>
      <c r="E125" s="70"/>
      <c r="F125" s="72" t="s">
        <v>411</v>
      </c>
      <c r="G125" s="70" t="s">
        <v>412</v>
      </c>
      <c r="H125" s="73" t="s">
        <v>385</v>
      </c>
      <c r="I125" s="76"/>
      <c r="J125" s="77">
        <v>2045</v>
      </c>
    </row>
    <row r="126" spans="1:10" ht="46.8" x14ac:dyDescent="0.3">
      <c r="A126" s="100"/>
      <c r="B126" s="33"/>
      <c r="C126" s="6"/>
      <c r="D126" s="5"/>
      <c r="E126" s="70"/>
      <c r="F126" s="72" t="s">
        <v>413</v>
      </c>
      <c r="G126" s="70" t="s">
        <v>414</v>
      </c>
      <c r="H126" s="73" t="s">
        <v>385</v>
      </c>
      <c r="I126" s="76"/>
      <c r="J126" s="77">
        <v>2082</v>
      </c>
    </row>
    <row r="127" spans="1:10" ht="46.8" x14ac:dyDescent="0.3">
      <c r="A127" s="100"/>
      <c r="B127" s="33"/>
      <c r="C127" s="6"/>
      <c r="D127" s="5"/>
      <c r="E127" s="70"/>
      <c r="F127" s="72" t="s">
        <v>415</v>
      </c>
      <c r="G127" s="70" t="s">
        <v>416</v>
      </c>
      <c r="H127" s="73" t="s">
        <v>385</v>
      </c>
      <c r="I127" s="76"/>
      <c r="J127" s="77">
        <v>2119</v>
      </c>
    </row>
    <row r="128" spans="1:10" ht="46.8" x14ac:dyDescent="0.3">
      <c r="A128" s="100"/>
      <c r="B128" s="33"/>
      <c r="C128" s="6"/>
      <c r="D128" s="5"/>
      <c r="E128" s="70"/>
      <c r="F128" s="72" t="s">
        <v>417</v>
      </c>
      <c r="G128" s="70" t="s">
        <v>418</v>
      </c>
      <c r="H128" s="73" t="s">
        <v>385</v>
      </c>
      <c r="I128" s="76"/>
      <c r="J128" s="77">
        <v>2156</v>
      </c>
    </row>
    <row r="129" spans="1:10" ht="46.8" x14ac:dyDescent="0.3">
      <c r="A129" s="100"/>
      <c r="B129" s="33"/>
      <c r="C129" s="6"/>
      <c r="D129" s="5"/>
      <c r="E129" s="70"/>
      <c r="F129" s="72" t="s">
        <v>419</v>
      </c>
      <c r="G129" s="70" t="s">
        <v>420</v>
      </c>
      <c r="H129" s="73" t="s">
        <v>385</v>
      </c>
      <c r="I129" s="76"/>
      <c r="J129" s="77">
        <v>2210</v>
      </c>
    </row>
    <row r="130" spans="1:10" ht="46.8" x14ac:dyDescent="0.3">
      <c r="A130" s="100"/>
      <c r="B130" s="33"/>
      <c r="C130" s="6"/>
      <c r="D130" s="5"/>
      <c r="E130" s="70"/>
      <c r="F130" s="72" t="s">
        <v>421</v>
      </c>
      <c r="G130" s="70" t="s">
        <v>422</v>
      </c>
      <c r="H130" s="73" t="s">
        <v>385</v>
      </c>
      <c r="I130" s="76"/>
      <c r="J130" s="77">
        <v>2248</v>
      </c>
    </row>
    <row r="131" spans="1:10" ht="46.8" x14ac:dyDescent="0.3">
      <c r="A131" s="100"/>
      <c r="B131" s="33"/>
      <c r="C131" s="6"/>
      <c r="D131" s="5"/>
      <c r="E131" s="70"/>
      <c r="F131" s="72" t="s">
        <v>423</v>
      </c>
      <c r="G131" s="70" t="s">
        <v>424</v>
      </c>
      <c r="H131" s="73" t="s">
        <v>385</v>
      </c>
      <c r="I131" s="76"/>
      <c r="J131" s="77">
        <v>2266</v>
      </c>
    </row>
    <row r="132" spans="1:10" ht="46.8" x14ac:dyDescent="0.3">
      <c r="A132" s="100"/>
      <c r="B132" s="33"/>
      <c r="C132" s="6"/>
      <c r="D132" s="5"/>
      <c r="E132" s="70"/>
      <c r="F132" s="72" t="s">
        <v>425</v>
      </c>
      <c r="G132" s="70" t="s">
        <v>426</v>
      </c>
      <c r="H132" s="73" t="s">
        <v>385</v>
      </c>
      <c r="I132" s="76"/>
      <c r="J132" s="77">
        <v>2303</v>
      </c>
    </row>
    <row r="133" spans="1:10" ht="46.8" x14ac:dyDescent="0.3">
      <c r="A133" s="100"/>
      <c r="B133" s="33"/>
      <c r="C133" s="6"/>
      <c r="D133" s="5"/>
      <c r="E133" s="70"/>
      <c r="F133" s="72" t="s">
        <v>427</v>
      </c>
      <c r="G133" s="70" t="s">
        <v>428</v>
      </c>
      <c r="H133" s="73" t="s">
        <v>385</v>
      </c>
      <c r="I133" s="76"/>
      <c r="J133" s="77">
        <v>2340</v>
      </c>
    </row>
    <row r="134" spans="1:10" ht="46.8" x14ac:dyDescent="0.3">
      <c r="A134" s="100"/>
      <c r="B134" s="33"/>
      <c r="C134" s="6"/>
      <c r="D134" s="5"/>
      <c r="E134" s="70"/>
      <c r="F134" s="72" t="s">
        <v>429</v>
      </c>
      <c r="G134" s="70" t="s">
        <v>430</v>
      </c>
      <c r="H134" s="73" t="s">
        <v>385</v>
      </c>
      <c r="I134" s="76"/>
      <c r="J134" s="77">
        <v>2377</v>
      </c>
    </row>
    <row r="135" spans="1:10" ht="46.8" x14ac:dyDescent="0.3">
      <c r="A135" s="100"/>
      <c r="B135" s="33"/>
      <c r="C135" s="6"/>
      <c r="D135" s="5"/>
      <c r="E135" s="70"/>
      <c r="F135" s="72" t="s">
        <v>431</v>
      </c>
      <c r="G135" s="70" t="s">
        <v>432</v>
      </c>
      <c r="H135" s="73" t="s">
        <v>385</v>
      </c>
      <c r="I135" s="76"/>
      <c r="J135" s="77">
        <v>2417</v>
      </c>
    </row>
    <row r="136" spans="1:10" ht="46.8" x14ac:dyDescent="0.3">
      <c r="A136" s="100"/>
      <c r="B136" s="33"/>
      <c r="C136" s="6"/>
      <c r="D136" s="5"/>
      <c r="E136" s="70"/>
      <c r="F136" s="72" t="s">
        <v>433</v>
      </c>
      <c r="G136" s="70" t="s">
        <v>434</v>
      </c>
      <c r="H136" s="73" t="s">
        <v>385</v>
      </c>
      <c r="I136" s="76"/>
      <c r="J136" s="77">
        <v>2450</v>
      </c>
    </row>
    <row r="137" spans="1:10" ht="46.8" x14ac:dyDescent="0.3">
      <c r="A137" s="100"/>
      <c r="B137" s="33"/>
      <c r="C137" s="6"/>
      <c r="D137" s="5"/>
      <c r="E137" s="70"/>
      <c r="F137" s="72" t="s">
        <v>435</v>
      </c>
      <c r="G137" s="70" t="s">
        <v>436</v>
      </c>
      <c r="H137" s="73" t="s">
        <v>385</v>
      </c>
      <c r="I137" s="76"/>
      <c r="J137" s="77">
        <v>2487</v>
      </c>
    </row>
    <row r="138" spans="1:10" ht="46.8" x14ac:dyDescent="0.3">
      <c r="A138" s="100"/>
      <c r="B138" s="33"/>
      <c r="C138" s="6"/>
      <c r="D138" s="5"/>
      <c r="E138" s="70"/>
      <c r="F138" s="72" t="s">
        <v>437</v>
      </c>
      <c r="G138" s="70" t="s">
        <v>487</v>
      </c>
      <c r="H138" s="73" t="s">
        <v>385</v>
      </c>
      <c r="I138" s="76"/>
      <c r="J138" s="77">
        <v>71</v>
      </c>
    </row>
    <row r="139" spans="1:10" ht="31.2" x14ac:dyDescent="0.3">
      <c r="A139" s="100"/>
      <c r="B139" s="33"/>
      <c r="C139" s="6"/>
      <c r="D139" s="5"/>
      <c r="E139" s="70"/>
      <c r="F139" s="72" t="s">
        <v>438</v>
      </c>
      <c r="G139" s="70" t="s">
        <v>439</v>
      </c>
      <c r="H139" s="73" t="s">
        <v>385</v>
      </c>
      <c r="I139" s="76"/>
      <c r="J139" s="77">
        <v>108</v>
      </c>
    </row>
    <row r="140" spans="1:10" ht="15.6" customHeight="1" x14ac:dyDescent="0.3">
      <c r="A140" s="100"/>
      <c r="B140" s="33"/>
      <c r="C140" s="6"/>
      <c r="D140" s="5"/>
      <c r="E140" s="70"/>
      <c r="F140" s="71" t="s">
        <v>440</v>
      </c>
      <c r="G140" s="78" t="s">
        <v>441</v>
      </c>
      <c r="H140" s="73" t="s">
        <v>385</v>
      </c>
      <c r="I140" s="76"/>
      <c r="J140" s="77">
        <v>377</v>
      </c>
    </row>
    <row r="141" spans="1:10" ht="31.2" x14ac:dyDescent="0.3">
      <c r="A141" s="100"/>
      <c r="B141" s="33"/>
      <c r="C141" s="6"/>
      <c r="D141" s="5"/>
      <c r="E141" s="70"/>
      <c r="F141" s="71" t="s">
        <v>347</v>
      </c>
      <c r="G141" s="78" t="s">
        <v>346</v>
      </c>
      <c r="H141" s="73" t="s">
        <v>385</v>
      </c>
      <c r="I141" s="76"/>
      <c r="J141" s="77">
        <v>141</v>
      </c>
    </row>
    <row r="142" spans="1:10" ht="31.2" x14ac:dyDescent="0.3">
      <c r="A142" s="100"/>
      <c r="B142" s="33"/>
      <c r="C142" s="6"/>
      <c r="D142" s="5"/>
      <c r="E142" s="70"/>
      <c r="F142" s="72" t="s">
        <v>442</v>
      </c>
      <c r="G142" s="70" t="s">
        <v>488</v>
      </c>
      <c r="H142" s="73" t="s">
        <v>385</v>
      </c>
      <c r="I142" s="76"/>
      <c r="J142" s="77">
        <v>6470</v>
      </c>
    </row>
    <row r="143" spans="1:10" ht="31.2" x14ac:dyDescent="0.3">
      <c r="A143" s="100"/>
      <c r="B143" s="33"/>
      <c r="C143" s="6"/>
      <c r="D143" s="5"/>
      <c r="E143" s="70"/>
      <c r="F143" s="72" t="s">
        <v>443</v>
      </c>
      <c r="G143" s="70" t="s">
        <v>444</v>
      </c>
      <c r="H143" s="73" t="s">
        <v>385</v>
      </c>
      <c r="I143" s="76"/>
      <c r="J143" s="77">
        <v>1830</v>
      </c>
    </row>
    <row r="144" spans="1:10" ht="31.2" x14ac:dyDescent="0.3">
      <c r="A144" s="100"/>
      <c r="B144" s="33"/>
      <c r="C144" s="6"/>
      <c r="D144" s="5"/>
      <c r="E144" s="70"/>
      <c r="F144" s="72" t="s">
        <v>445</v>
      </c>
      <c r="G144" s="70" t="s">
        <v>446</v>
      </c>
      <c r="H144" s="73" t="s">
        <v>385</v>
      </c>
      <c r="I144" s="76"/>
      <c r="J144" s="77">
        <v>880</v>
      </c>
    </row>
    <row r="145" spans="1:10" ht="15.6" x14ac:dyDescent="0.3">
      <c r="A145" s="100"/>
      <c r="B145" s="33"/>
      <c r="C145" s="6"/>
      <c r="D145" s="5"/>
      <c r="E145" s="70"/>
      <c r="F145" s="71" t="s">
        <v>447</v>
      </c>
      <c r="G145" s="78" t="s">
        <v>448</v>
      </c>
      <c r="H145" s="73" t="s">
        <v>385</v>
      </c>
      <c r="I145" s="76"/>
      <c r="J145" s="77">
        <v>109</v>
      </c>
    </row>
    <row r="146" spans="1:10" ht="31.2" x14ac:dyDescent="0.3">
      <c r="A146" s="100"/>
      <c r="B146" s="33"/>
      <c r="C146" s="6"/>
      <c r="D146" s="5"/>
      <c r="E146" s="70"/>
      <c r="F146" s="72" t="s">
        <v>449</v>
      </c>
      <c r="G146" s="70" t="s">
        <v>450</v>
      </c>
      <c r="H146" s="73" t="s">
        <v>385</v>
      </c>
      <c r="I146" s="76"/>
      <c r="J146" s="77">
        <v>1150</v>
      </c>
    </row>
    <row r="147" spans="1:10" ht="31.2" x14ac:dyDescent="0.3">
      <c r="A147" s="100"/>
      <c r="B147" s="33"/>
      <c r="C147" s="6"/>
      <c r="D147" s="5"/>
      <c r="E147" s="70"/>
      <c r="F147" s="72" t="s">
        <v>451</v>
      </c>
      <c r="G147" s="70" t="s">
        <v>452</v>
      </c>
      <c r="H147" s="73" t="s">
        <v>385</v>
      </c>
      <c r="I147" s="76"/>
      <c r="J147" s="77">
        <v>458</v>
      </c>
    </row>
    <row r="148" spans="1:10" ht="15.6" x14ac:dyDescent="0.3">
      <c r="A148" s="100"/>
      <c r="B148" s="33"/>
      <c r="C148" s="6"/>
      <c r="D148" s="5"/>
      <c r="E148" s="70"/>
      <c r="F148" s="72" t="s">
        <v>453</v>
      </c>
      <c r="G148" s="70" t="s">
        <v>454</v>
      </c>
      <c r="H148" s="73" t="s">
        <v>385</v>
      </c>
      <c r="I148" s="76"/>
      <c r="J148" s="77">
        <v>643</v>
      </c>
    </row>
    <row r="149" spans="1:10" ht="31.2" x14ac:dyDescent="0.3">
      <c r="A149" s="100"/>
      <c r="B149" s="33"/>
      <c r="C149" s="6"/>
      <c r="D149" s="5"/>
      <c r="E149" s="70"/>
      <c r="F149" s="72" t="s">
        <v>353</v>
      </c>
      <c r="G149" s="70" t="s">
        <v>489</v>
      </c>
      <c r="H149" s="73" t="s">
        <v>385</v>
      </c>
      <c r="I149" s="76"/>
      <c r="J149" s="77">
        <v>805</v>
      </c>
    </row>
    <row r="150" spans="1:10" ht="31.2" x14ac:dyDescent="0.3">
      <c r="A150" s="100"/>
      <c r="B150" s="33"/>
      <c r="C150" s="6"/>
      <c r="D150" s="5"/>
      <c r="E150" s="70"/>
      <c r="F150" s="72" t="s">
        <v>352</v>
      </c>
      <c r="G150" s="70" t="s">
        <v>490</v>
      </c>
      <c r="H150" s="73" t="s">
        <v>385</v>
      </c>
      <c r="I150" s="76"/>
      <c r="J150" s="77">
        <v>824</v>
      </c>
    </row>
    <row r="151" spans="1:10" ht="31.2" x14ac:dyDescent="0.3">
      <c r="A151" s="100"/>
      <c r="B151" s="33"/>
      <c r="C151" s="6"/>
      <c r="D151" s="5"/>
      <c r="E151" s="70"/>
      <c r="F151" s="72" t="s">
        <v>348</v>
      </c>
      <c r="G151" s="70" t="s">
        <v>349</v>
      </c>
      <c r="H151" s="73" t="s">
        <v>385</v>
      </c>
      <c r="I151" s="76"/>
      <c r="J151" s="77">
        <v>579</v>
      </c>
    </row>
    <row r="152" spans="1:10" ht="31.2" x14ac:dyDescent="0.3">
      <c r="A152" s="100"/>
      <c r="B152" s="33"/>
      <c r="C152" s="6"/>
      <c r="D152" s="5"/>
      <c r="E152" s="70"/>
      <c r="F152" s="72" t="s">
        <v>350</v>
      </c>
      <c r="G152" s="70" t="s">
        <v>351</v>
      </c>
      <c r="H152" s="73" t="s">
        <v>385</v>
      </c>
      <c r="I152" s="76"/>
      <c r="J152" s="77">
        <v>674</v>
      </c>
    </row>
    <row r="153" spans="1:10" ht="31.2" x14ac:dyDescent="0.3">
      <c r="A153" s="100"/>
      <c r="B153" s="33"/>
      <c r="C153" s="6"/>
      <c r="D153" s="5"/>
      <c r="E153" s="70"/>
      <c r="F153" s="72" t="s">
        <v>455</v>
      </c>
      <c r="G153" s="70" t="s">
        <v>456</v>
      </c>
      <c r="H153" s="73" t="s">
        <v>385</v>
      </c>
      <c r="I153" s="76"/>
      <c r="J153" s="77">
        <v>985</v>
      </c>
    </row>
    <row r="154" spans="1:10" ht="31.2" x14ac:dyDescent="0.3">
      <c r="A154" s="100"/>
      <c r="B154" s="33"/>
      <c r="C154" s="6"/>
      <c r="D154" s="5"/>
      <c r="E154" s="70"/>
      <c r="F154" s="72" t="s">
        <v>457</v>
      </c>
      <c r="G154" s="70" t="s">
        <v>458</v>
      </c>
      <c r="H154" s="73" t="s">
        <v>385</v>
      </c>
      <c r="I154" s="76"/>
      <c r="J154" s="77">
        <v>1034</v>
      </c>
    </row>
    <row r="155" spans="1:10" ht="31.2" x14ac:dyDescent="0.3">
      <c r="A155" s="100"/>
      <c r="B155" s="33"/>
      <c r="C155" s="6"/>
      <c r="D155" s="5"/>
      <c r="E155" s="70"/>
      <c r="F155" s="72" t="s">
        <v>459</v>
      </c>
      <c r="G155" s="70" t="s">
        <v>460</v>
      </c>
      <c r="H155" s="73" t="s">
        <v>385</v>
      </c>
      <c r="I155" s="76"/>
      <c r="J155" s="77">
        <v>1079</v>
      </c>
    </row>
    <row r="156" spans="1:10" ht="31.2" x14ac:dyDescent="0.3">
      <c r="A156" s="100"/>
      <c r="B156" s="33"/>
      <c r="C156" s="6"/>
      <c r="D156" s="5"/>
      <c r="E156" s="70"/>
      <c r="F156" s="72" t="s">
        <v>461</v>
      </c>
      <c r="G156" s="70" t="s">
        <v>462</v>
      </c>
      <c r="H156" s="73" t="s">
        <v>385</v>
      </c>
      <c r="I156" s="76"/>
      <c r="J156" s="77">
        <v>1167</v>
      </c>
    </row>
    <row r="157" spans="1:10" ht="15.6" x14ac:dyDescent="0.3">
      <c r="A157" s="100"/>
      <c r="B157" s="33"/>
      <c r="C157" s="6"/>
      <c r="D157" s="5"/>
      <c r="E157" s="70"/>
      <c r="F157" s="72" t="s">
        <v>463</v>
      </c>
      <c r="G157" s="70" t="s">
        <v>464</v>
      </c>
      <c r="H157" s="73" t="s">
        <v>385</v>
      </c>
      <c r="I157" s="76"/>
      <c r="J157" s="77">
        <v>1023</v>
      </c>
    </row>
    <row r="158" spans="1:10" ht="15.6" x14ac:dyDescent="0.3">
      <c r="A158" s="100"/>
      <c r="B158" s="33"/>
      <c r="C158" s="6"/>
      <c r="D158" s="5"/>
      <c r="E158" s="70"/>
      <c r="F158" s="72" t="s">
        <v>465</v>
      </c>
      <c r="G158" s="70" t="s">
        <v>466</v>
      </c>
      <c r="H158" s="73" t="s">
        <v>385</v>
      </c>
      <c r="I158" s="76"/>
      <c r="J158" s="77">
        <v>1107</v>
      </c>
    </row>
    <row r="159" spans="1:10" ht="15.6" x14ac:dyDescent="0.3">
      <c r="A159" s="100"/>
      <c r="B159" s="33"/>
      <c r="C159" s="6"/>
      <c r="D159" s="5"/>
      <c r="E159" s="70"/>
      <c r="F159" s="72" t="s">
        <v>467</v>
      </c>
      <c r="G159" s="70" t="s">
        <v>468</v>
      </c>
      <c r="H159" s="73" t="s">
        <v>385</v>
      </c>
      <c r="I159" s="76"/>
      <c r="J159" s="77">
        <v>1192</v>
      </c>
    </row>
    <row r="160" spans="1:10" ht="15.6" x14ac:dyDescent="0.3">
      <c r="A160" s="100"/>
      <c r="B160" s="33"/>
      <c r="C160" s="6"/>
      <c r="D160" s="5"/>
      <c r="E160" s="70"/>
      <c r="F160" s="72" t="s">
        <v>469</v>
      </c>
      <c r="G160" s="70" t="s">
        <v>470</v>
      </c>
      <c r="H160" s="73" t="s">
        <v>385</v>
      </c>
      <c r="I160" s="76"/>
      <c r="J160" s="77">
        <v>1267</v>
      </c>
    </row>
    <row r="161" spans="1:10" ht="31.2" x14ac:dyDescent="0.3">
      <c r="A161" s="100"/>
      <c r="B161" s="33"/>
      <c r="C161" s="6"/>
      <c r="D161" s="5"/>
      <c r="E161" s="70"/>
      <c r="F161" s="72" t="s">
        <v>471</v>
      </c>
      <c r="G161" s="70" t="s">
        <v>472</v>
      </c>
      <c r="H161" s="73" t="s">
        <v>385</v>
      </c>
      <c r="I161" s="76"/>
      <c r="J161" s="77">
        <v>847</v>
      </c>
    </row>
    <row r="162" spans="1:10" ht="31.2" x14ac:dyDescent="0.3">
      <c r="A162" s="100"/>
      <c r="B162" s="33"/>
      <c r="C162" s="6"/>
      <c r="D162" s="5"/>
      <c r="E162" s="70"/>
      <c r="F162" s="72" t="s">
        <v>473</v>
      </c>
      <c r="G162" s="70" t="s">
        <v>474</v>
      </c>
      <c r="H162" s="73" t="s">
        <v>385</v>
      </c>
      <c r="I162" s="76"/>
      <c r="J162" s="77">
        <v>985</v>
      </c>
    </row>
    <row r="163" spans="1:10" ht="31.2" x14ac:dyDescent="0.3">
      <c r="A163" s="100"/>
      <c r="B163" s="33"/>
      <c r="C163" s="6"/>
      <c r="D163" s="5"/>
      <c r="E163" s="70"/>
      <c r="F163" s="72" t="s">
        <v>475</v>
      </c>
      <c r="G163" s="70" t="s">
        <v>476</v>
      </c>
      <c r="H163" s="73" t="s">
        <v>385</v>
      </c>
      <c r="I163" s="76"/>
      <c r="J163" s="77">
        <v>1291</v>
      </c>
    </row>
    <row r="164" spans="1:10" ht="31.2" x14ac:dyDescent="0.3">
      <c r="A164" s="100"/>
      <c r="B164" s="33"/>
      <c r="C164" s="6"/>
      <c r="D164" s="5"/>
      <c r="E164" s="70"/>
      <c r="F164" s="72" t="s">
        <v>477</v>
      </c>
      <c r="G164" s="70" t="s">
        <v>478</v>
      </c>
      <c r="H164" s="73" t="s">
        <v>385</v>
      </c>
      <c r="I164" s="76"/>
      <c r="J164" s="77">
        <v>1396</v>
      </c>
    </row>
    <row r="165" spans="1:10" ht="31.2" x14ac:dyDescent="0.3">
      <c r="A165" s="100"/>
      <c r="B165" s="33"/>
      <c r="C165" s="6"/>
      <c r="D165" s="5"/>
      <c r="E165" s="70"/>
      <c r="F165" s="72" t="s">
        <v>479</v>
      </c>
      <c r="G165" s="70" t="s">
        <v>491</v>
      </c>
      <c r="H165" s="73" t="s">
        <v>385</v>
      </c>
      <c r="I165" s="76"/>
      <c r="J165" s="77">
        <v>2235</v>
      </c>
    </row>
    <row r="166" spans="1:10" ht="15.6" x14ac:dyDescent="0.3">
      <c r="A166" s="100"/>
      <c r="B166" s="33"/>
      <c r="C166" s="6"/>
      <c r="D166" s="5"/>
      <c r="E166" s="70"/>
      <c r="F166" s="72" t="s">
        <v>357</v>
      </c>
      <c r="G166" s="70" t="s">
        <v>358</v>
      </c>
      <c r="H166" s="73" t="s">
        <v>385</v>
      </c>
      <c r="I166" s="76"/>
      <c r="J166" s="77">
        <v>1350</v>
      </c>
    </row>
    <row r="167" spans="1:10" ht="31.2" x14ac:dyDescent="0.3">
      <c r="A167" s="100"/>
      <c r="B167" s="33"/>
      <c r="C167" s="6"/>
      <c r="D167" s="5"/>
      <c r="E167" s="70"/>
      <c r="F167" s="72" t="s">
        <v>354</v>
      </c>
      <c r="G167" s="70" t="s">
        <v>355</v>
      </c>
      <c r="H167" s="73" t="s">
        <v>385</v>
      </c>
      <c r="I167" s="76"/>
      <c r="J167" s="79">
        <v>1145</v>
      </c>
    </row>
    <row r="168" spans="1:10" ht="31.2" x14ac:dyDescent="0.3">
      <c r="A168" s="100"/>
      <c r="B168" s="33"/>
      <c r="C168" s="6"/>
      <c r="D168" s="5"/>
      <c r="E168" s="70"/>
      <c r="F168" s="72" t="s">
        <v>356</v>
      </c>
      <c r="G168" s="70" t="s">
        <v>492</v>
      </c>
      <c r="H168" s="73" t="s">
        <v>385</v>
      </c>
      <c r="I168" s="76"/>
      <c r="J168" s="79">
        <v>1926</v>
      </c>
    </row>
    <row r="169" spans="1:10" ht="31.2" x14ac:dyDescent="0.3">
      <c r="A169" s="100"/>
      <c r="B169" s="33"/>
      <c r="C169" s="6"/>
      <c r="D169" s="5"/>
      <c r="E169" s="70"/>
      <c r="F169" s="72" t="s">
        <v>480</v>
      </c>
      <c r="G169" s="70" t="s">
        <v>493</v>
      </c>
      <c r="H169" s="73" t="s">
        <v>385</v>
      </c>
      <c r="I169" s="76"/>
      <c r="J169" s="79">
        <v>1561</v>
      </c>
    </row>
    <row r="170" spans="1:10" ht="31.2" x14ac:dyDescent="0.3">
      <c r="A170" s="100"/>
      <c r="B170" s="33"/>
      <c r="C170" s="6"/>
      <c r="D170" s="5"/>
      <c r="E170" s="70"/>
      <c r="F170" s="72" t="s">
        <v>481</v>
      </c>
      <c r="G170" s="70" t="s">
        <v>494</v>
      </c>
      <c r="H170" s="73" t="s">
        <v>385</v>
      </c>
      <c r="I170" s="76"/>
      <c r="J170" s="77">
        <v>1423</v>
      </c>
    </row>
    <row r="171" spans="1:10" ht="78" x14ac:dyDescent="0.3">
      <c r="A171" s="100"/>
      <c r="B171" s="33"/>
      <c r="C171" s="6"/>
      <c r="D171" s="5"/>
      <c r="E171" s="70"/>
      <c r="F171" s="72" t="s">
        <v>482</v>
      </c>
      <c r="G171" s="70" t="s">
        <v>483</v>
      </c>
      <c r="H171" s="73" t="s">
        <v>385</v>
      </c>
      <c r="I171" s="76"/>
      <c r="J171" s="77">
        <v>2729</v>
      </c>
    </row>
    <row r="172" spans="1:10" ht="46.8" x14ac:dyDescent="0.3">
      <c r="A172" s="100"/>
      <c r="B172" s="33"/>
      <c r="C172" s="6"/>
      <c r="D172" s="5"/>
      <c r="E172" s="70"/>
      <c r="F172" s="72" t="s">
        <v>359</v>
      </c>
      <c r="G172" s="70" t="s">
        <v>495</v>
      </c>
      <c r="H172" s="73" t="s">
        <v>385</v>
      </c>
      <c r="I172" s="76"/>
      <c r="J172" s="77">
        <v>1223</v>
      </c>
    </row>
    <row r="173" spans="1:10" ht="15.6" customHeight="1" x14ac:dyDescent="0.3">
      <c r="A173" s="100"/>
      <c r="B173" s="33"/>
      <c r="C173" s="6"/>
      <c r="D173" s="5"/>
      <c r="E173" s="70"/>
      <c r="F173" s="72" t="s">
        <v>363</v>
      </c>
      <c r="G173" s="70" t="s">
        <v>364</v>
      </c>
      <c r="H173" s="73" t="s">
        <v>385</v>
      </c>
      <c r="I173" s="76"/>
      <c r="J173" s="77">
        <v>1300</v>
      </c>
    </row>
    <row r="174" spans="1:10" ht="31.2" x14ac:dyDescent="0.3">
      <c r="A174" s="100"/>
      <c r="B174" s="33"/>
      <c r="C174" s="6"/>
      <c r="D174" s="5"/>
      <c r="E174" s="70"/>
      <c r="F174" s="72" t="s">
        <v>360</v>
      </c>
      <c r="G174" s="70" t="s">
        <v>496</v>
      </c>
      <c r="H174" s="73" t="s">
        <v>385</v>
      </c>
      <c r="I174" s="76"/>
      <c r="J174" s="77">
        <v>1832</v>
      </c>
    </row>
    <row r="175" spans="1:10" ht="15.6" x14ac:dyDescent="0.3">
      <c r="A175" s="100"/>
      <c r="B175" s="33"/>
      <c r="C175" s="6"/>
      <c r="D175" s="5"/>
      <c r="E175" s="70"/>
      <c r="F175" s="72" t="s">
        <v>361</v>
      </c>
      <c r="G175" s="70" t="s">
        <v>362</v>
      </c>
      <c r="H175" s="73" t="s">
        <v>385</v>
      </c>
      <c r="I175" s="76"/>
      <c r="J175" s="77">
        <v>382</v>
      </c>
    </row>
    <row r="176" spans="1:10" s="38" customFormat="1" ht="31.2" x14ac:dyDescent="0.3">
      <c r="A176" s="102"/>
      <c r="B176" s="81"/>
      <c r="C176" s="9"/>
      <c r="D176" s="16"/>
      <c r="E176" s="78"/>
      <c r="F176" s="71" t="s">
        <v>484</v>
      </c>
      <c r="G176" s="78" t="s">
        <v>497</v>
      </c>
      <c r="H176" s="82" t="s">
        <v>385</v>
      </c>
      <c r="I176" s="83"/>
      <c r="J176" s="79">
        <v>829</v>
      </c>
    </row>
    <row r="177" spans="1:10" s="38" customFormat="1" ht="31.2" x14ac:dyDescent="0.3">
      <c r="A177" s="102"/>
      <c r="B177" s="81"/>
      <c r="C177" s="9"/>
      <c r="D177" s="16"/>
      <c r="E177" s="78"/>
      <c r="F177" s="71" t="s">
        <v>485</v>
      </c>
      <c r="G177" s="78" t="s">
        <v>486</v>
      </c>
      <c r="H177" s="82" t="s">
        <v>385</v>
      </c>
      <c r="I177" s="83"/>
      <c r="J177" s="79">
        <v>686</v>
      </c>
    </row>
    <row r="178" spans="1:10" ht="15.6" x14ac:dyDescent="0.3">
      <c r="A178" s="100"/>
      <c r="B178" s="33"/>
      <c r="C178" s="6"/>
      <c r="D178" s="5"/>
      <c r="E178" s="80"/>
      <c r="F178" s="71"/>
      <c r="G178" s="72" t="s">
        <v>108</v>
      </c>
      <c r="H178" s="73" t="s">
        <v>385</v>
      </c>
      <c r="I178" s="60">
        <v>139</v>
      </c>
      <c r="J178" s="74">
        <f t="shared" si="3"/>
        <v>152.9</v>
      </c>
    </row>
    <row r="179" spans="1:10" ht="15.6" x14ac:dyDescent="0.3">
      <c r="A179" s="100"/>
      <c r="B179" s="33"/>
      <c r="C179" s="6"/>
      <c r="D179" s="5"/>
      <c r="E179" s="80"/>
      <c r="F179" s="71"/>
      <c r="G179" s="72" t="s">
        <v>109</v>
      </c>
      <c r="H179" s="73" t="s">
        <v>385</v>
      </c>
      <c r="I179" s="60">
        <v>139</v>
      </c>
      <c r="J179" s="74">
        <f t="shared" si="3"/>
        <v>152.9</v>
      </c>
    </row>
    <row r="180" spans="1:10" ht="15.6" x14ac:dyDescent="0.3">
      <c r="A180" s="100"/>
      <c r="B180" s="33"/>
      <c r="C180" s="6"/>
      <c r="D180" s="5"/>
      <c r="E180" s="80"/>
      <c r="F180" s="70" t="s">
        <v>365</v>
      </c>
      <c r="G180" s="70" t="s">
        <v>366</v>
      </c>
      <c r="H180" s="73" t="s">
        <v>385</v>
      </c>
      <c r="I180" s="60">
        <v>257</v>
      </c>
      <c r="J180" s="74">
        <f t="shared" si="3"/>
        <v>282.70000000000005</v>
      </c>
    </row>
    <row r="181" spans="1:10" ht="16.05" customHeight="1" x14ac:dyDescent="0.3">
      <c r="A181" s="100"/>
      <c r="B181" s="33"/>
      <c r="C181" s="6"/>
      <c r="D181" s="5"/>
      <c r="E181" s="126" t="s">
        <v>6</v>
      </c>
      <c r="F181" s="127"/>
      <c r="G181" s="127"/>
      <c r="H181" s="127"/>
      <c r="I181" s="127"/>
      <c r="J181" s="128"/>
    </row>
    <row r="182" spans="1:10" ht="31.2" x14ac:dyDescent="0.3">
      <c r="A182" s="100"/>
      <c r="B182" s="33"/>
      <c r="C182" s="6"/>
      <c r="D182" s="5"/>
      <c r="E182" s="2"/>
      <c r="F182" s="41" t="s">
        <v>163</v>
      </c>
      <c r="G182" s="5" t="s">
        <v>162</v>
      </c>
      <c r="H182" s="49" t="s">
        <v>385</v>
      </c>
      <c r="I182" s="42">
        <v>160.99</v>
      </c>
      <c r="J182" s="43">
        <f t="shared" ref="J182:J233" si="4">I182*1.1</f>
        <v>177.08900000000003</v>
      </c>
    </row>
    <row r="183" spans="1:10" ht="31.2" x14ac:dyDescent="0.3">
      <c r="A183" s="100"/>
      <c r="B183" s="33"/>
      <c r="C183" s="6"/>
      <c r="D183" s="5"/>
      <c r="E183" s="2"/>
      <c r="F183" s="41" t="s">
        <v>59</v>
      </c>
      <c r="G183" s="5" t="s">
        <v>165</v>
      </c>
      <c r="H183" s="49" t="s">
        <v>385</v>
      </c>
      <c r="I183" s="42">
        <v>81.239999999999995</v>
      </c>
      <c r="J183" s="43">
        <f t="shared" si="4"/>
        <v>89.364000000000004</v>
      </c>
    </row>
    <row r="184" spans="1:10" ht="31.2" x14ac:dyDescent="0.3">
      <c r="A184" s="100"/>
      <c r="B184" s="33"/>
      <c r="C184" s="6"/>
      <c r="D184" s="5"/>
      <c r="E184" s="2"/>
      <c r="F184" s="41" t="s">
        <v>58</v>
      </c>
      <c r="G184" s="5" t="s">
        <v>151</v>
      </c>
      <c r="H184" s="49" t="s">
        <v>385</v>
      </c>
      <c r="I184" s="42">
        <v>80.89</v>
      </c>
      <c r="J184" s="43">
        <f t="shared" si="4"/>
        <v>88.979000000000013</v>
      </c>
    </row>
    <row r="185" spans="1:10" ht="31.2" customHeight="1" x14ac:dyDescent="0.3">
      <c r="A185" s="100"/>
      <c r="B185" s="33"/>
      <c r="C185" s="6"/>
      <c r="D185" s="5"/>
      <c r="E185" s="2"/>
      <c r="F185" s="41" t="s">
        <v>152</v>
      </c>
      <c r="G185" s="5" t="s">
        <v>155</v>
      </c>
      <c r="H185" s="49" t="s">
        <v>385</v>
      </c>
      <c r="I185" s="42">
        <v>72.78</v>
      </c>
      <c r="J185" s="43">
        <f t="shared" si="4"/>
        <v>80.058000000000007</v>
      </c>
    </row>
    <row r="186" spans="1:10" ht="31.2" customHeight="1" x14ac:dyDescent="0.3">
      <c r="A186" s="100"/>
      <c r="B186" s="33"/>
      <c r="C186" s="6"/>
      <c r="D186" s="8"/>
      <c r="E186" s="2"/>
      <c r="F186" s="41" t="s">
        <v>60</v>
      </c>
      <c r="G186" s="5" t="s">
        <v>149</v>
      </c>
      <c r="H186" s="49" t="s">
        <v>385</v>
      </c>
      <c r="I186" s="42">
        <v>154.91</v>
      </c>
      <c r="J186" s="43">
        <f t="shared" si="4"/>
        <v>170.40100000000001</v>
      </c>
    </row>
    <row r="187" spans="1:10" ht="31.2" customHeight="1" x14ac:dyDescent="0.3">
      <c r="A187" s="100"/>
      <c r="B187" s="33"/>
      <c r="C187" s="6"/>
      <c r="D187" s="5"/>
      <c r="E187" s="2"/>
      <c r="F187" s="41" t="s">
        <v>61</v>
      </c>
      <c r="G187" s="5" t="s">
        <v>154</v>
      </c>
      <c r="H187" s="49" t="s">
        <v>385</v>
      </c>
      <c r="I187" s="42">
        <v>165.09</v>
      </c>
      <c r="J187" s="43">
        <f t="shared" si="4"/>
        <v>181.59900000000002</v>
      </c>
    </row>
    <row r="188" spans="1:10" ht="31.8" customHeight="1" x14ac:dyDescent="0.3">
      <c r="A188" s="100"/>
      <c r="B188" s="33"/>
      <c r="C188" s="6"/>
      <c r="D188" s="11"/>
      <c r="E188" s="2"/>
      <c r="F188" s="41" t="s">
        <v>62</v>
      </c>
      <c r="G188" s="5" t="s">
        <v>159</v>
      </c>
      <c r="H188" s="49" t="s">
        <v>385</v>
      </c>
      <c r="I188" s="42">
        <v>66.67</v>
      </c>
      <c r="J188" s="43">
        <f t="shared" si="4"/>
        <v>73.337000000000003</v>
      </c>
    </row>
    <row r="189" spans="1:10" ht="31.2" customHeight="1" x14ac:dyDescent="0.3">
      <c r="A189" s="100"/>
      <c r="B189" s="33"/>
      <c r="C189" s="6"/>
      <c r="D189" s="11"/>
      <c r="E189" s="2"/>
      <c r="F189" s="70" t="s">
        <v>63</v>
      </c>
      <c r="G189" s="5" t="s">
        <v>166</v>
      </c>
      <c r="H189" s="49" t="s">
        <v>385</v>
      </c>
      <c r="I189" s="42">
        <v>96.21</v>
      </c>
      <c r="J189" s="43">
        <f t="shared" si="4"/>
        <v>105.831</v>
      </c>
    </row>
    <row r="190" spans="1:10" ht="31.8" customHeight="1" x14ac:dyDescent="0.3">
      <c r="A190" s="100"/>
      <c r="B190" s="33"/>
      <c r="C190" s="6"/>
      <c r="D190" s="11"/>
      <c r="E190" s="2"/>
      <c r="F190" s="63" t="s">
        <v>158</v>
      </c>
      <c r="G190" s="5" t="s">
        <v>157</v>
      </c>
      <c r="H190" s="49" t="s">
        <v>385</v>
      </c>
      <c r="I190" s="42">
        <v>172.51</v>
      </c>
      <c r="J190" s="43">
        <f t="shared" si="4"/>
        <v>189.761</v>
      </c>
    </row>
    <row r="191" spans="1:10" ht="31.2" x14ac:dyDescent="0.3">
      <c r="A191" s="100"/>
      <c r="B191" s="33"/>
      <c r="C191" s="6"/>
      <c r="D191" s="11"/>
      <c r="E191" s="2"/>
      <c r="F191" s="41" t="s">
        <v>64</v>
      </c>
      <c r="G191" s="5" t="s">
        <v>156</v>
      </c>
      <c r="H191" s="49" t="s">
        <v>385</v>
      </c>
      <c r="I191" s="42">
        <v>76.75</v>
      </c>
      <c r="J191" s="43">
        <f t="shared" si="4"/>
        <v>84.425000000000011</v>
      </c>
    </row>
    <row r="192" spans="1:10" ht="31.2" x14ac:dyDescent="0.3">
      <c r="A192" s="100"/>
      <c r="B192" s="33"/>
      <c r="C192" s="6"/>
      <c r="D192" s="11"/>
      <c r="E192" s="2"/>
      <c r="F192" s="41" t="s">
        <v>153</v>
      </c>
      <c r="G192" s="5" t="s">
        <v>164</v>
      </c>
      <c r="H192" s="49" t="s">
        <v>385</v>
      </c>
      <c r="I192" s="42">
        <v>156.18</v>
      </c>
      <c r="J192" s="43">
        <f t="shared" si="4"/>
        <v>171.79800000000003</v>
      </c>
    </row>
    <row r="193" spans="1:10" ht="31.2" customHeight="1" x14ac:dyDescent="0.3">
      <c r="A193" s="100"/>
      <c r="B193" s="33"/>
      <c r="C193" s="6"/>
      <c r="D193" s="11"/>
      <c r="E193" s="2"/>
      <c r="F193" s="41" t="s">
        <v>65</v>
      </c>
      <c r="G193" s="5" t="s">
        <v>150</v>
      </c>
      <c r="H193" s="49" t="s">
        <v>385</v>
      </c>
      <c r="I193" s="42">
        <v>81.75</v>
      </c>
      <c r="J193" s="43">
        <f t="shared" si="4"/>
        <v>89.925000000000011</v>
      </c>
    </row>
    <row r="194" spans="1:10" ht="31.2" customHeight="1" x14ac:dyDescent="0.3">
      <c r="A194" s="100"/>
      <c r="B194" s="33"/>
      <c r="C194" s="6"/>
      <c r="D194" s="11"/>
      <c r="E194" s="2"/>
      <c r="F194" s="41" t="s">
        <v>66</v>
      </c>
      <c r="G194" s="5" t="s">
        <v>160</v>
      </c>
      <c r="H194" s="49" t="s">
        <v>385</v>
      </c>
      <c r="I194" s="42">
        <v>181</v>
      </c>
      <c r="J194" s="43">
        <f t="shared" si="4"/>
        <v>199.10000000000002</v>
      </c>
    </row>
    <row r="195" spans="1:10" ht="31.2" x14ac:dyDescent="0.3">
      <c r="A195" s="100"/>
      <c r="B195" s="33"/>
      <c r="C195" s="6"/>
      <c r="E195" s="2"/>
      <c r="F195" s="41" t="s">
        <v>67</v>
      </c>
      <c r="G195" s="5" t="s">
        <v>161</v>
      </c>
      <c r="H195" s="49" t="s">
        <v>385</v>
      </c>
      <c r="I195" s="42">
        <v>91.91</v>
      </c>
      <c r="J195" s="43">
        <f t="shared" si="4"/>
        <v>101.101</v>
      </c>
    </row>
    <row r="196" spans="1:10" ht="31.2" customHeight="1" x14ac:dyDescent="0.3">
      <c r="A196" s="100"/>
      <c r="B196" s="33"/>
      <c r="C196" s="6"/>
      <c r="D196" s="2"/>
      <c r="E196" s="14"/>
      <c r="F196" s="41"/>
      <c r="G196" s="14" t="s">
        <v>377</v>
      </c>
      <c r="H196" s="49" t="s">
        <v>385</v>
      </c>
      <c r="I196" s="42">
        <v>52.47</v>
      </c>
      <c r="J196" s="43">
        <f t="shared" si="4"/>
        <v>57.717000000000006</v>
      </c>
    </row>
    <row r="197" spans="1:10" ht="31.2" customHeight="1" x14ac:dyDescent="0.3">
      <c r="A197" s="100"/>
      <c r="B197" s="33"/>
      <c r="C197" s="6"/>
      <c r="D197" s="2"/>
      <c r="E197" s="14"/>
      <c r="F197" s="41"/>
      <c r="G197" s="14" t="s">
        <v>376</v>
      </c>
      <c r="H197" s="49" t="s">
        <v>385</v>
      </c>
      <c r="I197" s="42">
        <v>107.54</v>
      </c>
      <c r="J197" s="43">
        <f t="shared" si="4"/>
        <v>118.29400000000001</v>
      </c>
    </row>
    <row r="198" spans="1:10" ht="31.2" customHeight="1" x14ac:dyDescent="0.3">
      <c r="A198" s="100"/>
      <c r="B198" s="33"/>
      <c r="C198" s="6"/>
      <c r="D198" s="2"/>
      <c r="E198" s="14"/>
      <c r="F198" s="41"/>
      <c r="G198" s="14" t="s">
        <v>379</v>
      </c>
      <c r="H198" s="49" t="s">
        <v>385</v>
      </c>
      <c r="I198" s="42">
        <v>45.72</v>
      </c>
      <c r="J198" s="43">
        <f t="shared" si="4"/>
        <v>50.292000000000002</v>
      </c>
    </row>
    <row r="199" spans="1:10" ht="31.2" customHeight="1" x14ac:dyDescent="0.3">
      <c r="A199" s="100"/>
      <c r="B199" s="33"/>
      <c r="C199" s="6"/>
      <c r="D199" s="2"/>
      <c r="E199" s="14"/>
      <c r="F199" s="41"/>
      <c r="G199" s="14" t="s">
        <v>378</v>
      </c>
      <c r="H199" s="49" t="s">
        <v>385</v>
      </c>
      <c r="I199" s="42">
        <v>45.72</v>
      </c>
      <c r="J199" s="43">
        <f t="shared" si="4"/>
        <v>50.292000000000002</v>
      </c>
    </row>
    <row r="200" spans="1:10" ht="31.2" customHeight="1" x14ac:dyDescent="0.3">
      <c r="A200" s="100"/>
      <c r="B200" s="33"/>
      <c r="C200" s="6"/>
      <c r="D200" s="2"/>
      <c r="E200" s="15"/>
      <c r="F200" s="41" t="s">
        <v>220</v>
      </c>
      <c r="G200" s="4" t="s">
        <v>221</v>
      </c>
      <c r="H200" s="49" t="s">
        <v>385</v>
      </c>
      <c r="I200" s="42">
        <v>148.06</v>
      </c>
      <c r="J200" s="43">
        <f t="shared" si="4"/>
        <v>162.86600000000001</v>
      </c>
    </row>
    <row r="201" spans="1:10" ht="31.2" customHeight="1" x14ac:dyDescent="0.3">
      <c r="A201" s="100"/>
      <c r="B201" s="33"/>
      <c r="C201" s="6"/>
      <c r="D201" s="2"/>
      <c r="E201" s="15"/>
      <c r="F201" s="41" t="s">
        <v>222</v>
      </c>
      <c r="G201" s="4" t="s">
        <v>223</v>
      </c>
      <c r="H201" s="49" t="s">
        <v>385</v>
      </c>
      <c r="I201" s="42">
        <v>214.98</v>
      </c>
      <c r="J201" s="43">
        <f t="shared" si="4"/>
        <v>236.47800000000001</v>
      </c>
    </row>
    <row r="202" spans="1:10" ht="15.6" customHeight="1" x14ac:dyDescent="0.35">
      <c r="A202" s="100"/>
      <c r="B202" s="33"/>
      <c r="C202" s="6"/>
      <c r="D202" s="2"/>
      <c r="E202" s="112" t="s">
        <v>7</v>
      </c>
      <c r="F202" s="113"/>
      <c r="G202" s="113"/>
      <c r="H202" s="113"/>
      <c r="I202" s="113"/>
      <c r="J202" s="114"/>
    </row>
    <row r="203" spans="1:10" ht="30" customHeight="1" x14ac:dyDescent="0.3">
      <c r="A203" s="100"/>
      <c r="B203" s="33"/>
      <c r="C203" s="6"/>
      <c r="D203" s="2"/>
      <c r="E203" s="13"/>
      <c r="F203" s="75"/>
      <c r="G203" s="13" t="s">
        <v>407</v>
      </c>
      <c r="H203" s="49" t="s">
        <v>385</v>
      </c>
      <c r="I203" s="58">
        <v>1905.78</v>
      </c>
      <c r="J203" s="54">
        <v>1633</v>
      </c>
    </row>
    <row r="204" spans="1:10" ht="28.2" customHeight="1" x14ac:dyDescent="0.3">
      <c r="A204" s="100"/>
      <c r="B204" s="33"/>
      <c r="C204" s="6"/>
      <c r="D204" s="2"/>
      <c r="E204" s="13"/>
      <c r="F204" s="75"/>
      <c r="G204" s="13" t="s">
        <v>408</v>
      </c>
      <c r="H204" s="49" t="s">
        <v>385</v>
      </c>
      <c r="I204" s="58">
        <v>1905.78</v>
      </c>
      <c r="J204" s="54">
        <v>1802</v>
      </c>
    </row>
    <row r="205" spans="1:10" ht="28.8" customHeight="1" x14ac:dyDescent="0.3">
      <c r="A205" s="100"/>
      <c r="B205" s="33"/>
      <c r="C205" s="6"/>
      <c r="D205" s="2"/>
      <c r="E205" s="13"/>
      <c r="F205" s="13"/>
      <c r="G205" s="13" t="s">
        <v>400</v>
      </c>
      <c r="H205" s="49" t="s">
        <v>385</v>
      </c>
      <c r="I205" s="59">
        <v>1920.3</v>
      </c>
      <c r="J205" s="54">
        <v>1966</v>
      </c>
    </row>
    <row r="206" spans="1:10" ht="15.6" customHeight="1" x14ac:dyDescent="0.3">
      <c r="A206" s="100"/>
      <c r="B206" s="33"/>
      <c r="C206" s="6"/>
      <c r="D206" s="2"/>
      <c r="E206" s="122" t="s">
        <v>392</v>
      </c>
      <c r="F206" s="123"/>
      <c r="G206" s="123"/>
      <c r="H206" s="123"/>
      <c r="I206" s="123"/>
      <c r="J206" s="124"/>
    </row>
    <row r="207" spans="1:10" ht="34.799999999999997" customHeight="1" x14ac:dyDescent="0.3">
      <c r="A207" s="100"/>
      <c r="B207" s="33"/>
      <c r="C207" s="6"/>
      <c r="D207" s="2"/>
      <c r="E207" s="15"/>
      <c r="F207" s="41" t="s">
        <v>70</v>
      </c>
      <c r="G207" s="4" t="s">
        <v>128</v>
      </c>
      <c r="H207" s="49" t="s">
        <v>385</v>
      </c>
      <c r="I207" s="42">
        <v>79.52</v>
      </c>
      <c r="J207" s="57">
        <f>I207</f>
        <v>79.52</v>
      </c>
    </row>
    <row r="208" spans="1:10" ht="15.6" customHeight="1" x14ac:dyDescent="0.35">
      <c r="A208" s="100"/>
      <c r="B208" s="33"/>
      <c r="C208" s="6"/>
      <c r="D208" s="2"/>
      <c r="E208" s="106" t="s">
        <v>9</v>
      </c>
      <c r="F208" s="107"/>
      <c r="G208" s="107"/>
      <c r="H208" s="107"/>
      <c r="I208" s="107"/>
      <c r="J208" s="108"/>
    </row>
    <row r="209" spans="1:10" ht="30.6" customHeight="1" x14ac:dyDescent="0.3">
      <c r="A209" s="100"/>
      <c r="B209" s="33"/>
      <c r="C209" s="6"/>
      <c r="D209" s="2"/>
      <c r="E209" s="16"/>
      <c r="F209" s="6"/>
      <c r="G209" s="16" t="s">
        <v>380</v>
      </c>
      <c r="H209" s="49" t="s">
        <v>385</v>
      </c>
      <c r="I209" s="57">
        <v>477.79</v>
      </c>
      <c r="J209" s="43">
        <v>668</v>
      </c>
    </row>
    <row r="210" spans="1:10" ht="31.95" customHeight="1" x14ac:dyDescent="0.3">
      <c r="A210" s="100"/>
      <c r="B210" s="33"/>
      <c r="C210" s="6"/>
      <c r="D210" s="14"/>
      <c r="E210" s="16"/>
      <c r="F210" s="6"/>
      <c r="G210" s="16" t="s">
        <v>68</v>
      </c>
      <c r="H210" s="49" t="s">
        <v>385</v>
      </c>
      <c r="I210" s="57">
        <v>1179.3499999999999</v>
      </c>
      <c r="J210" s="43">
        <v>1845</v>
      </c>
    </row>
    <row r="211" spans="1:10" ht="15.6" customHeight="1" x14ac:dyDescent="0.3">
      <c r="A211" s="100"/>
      <c r="B211" s="33"/>
      <c r="C211" s="6"/>
      <c r="D211" s="14"/>
      <c r="E211" s="109" t="s">
        <v>388</v>
      </c>
      <c r="F211" s="110"/>
      <c r="G211" s="110"/>
      <c r="H211" s="110"/>
      <c r="I211" s="110"/>
      <c r="J211" s="111"/>
    </row>
    <row r="212" spans="1:10" ht="15.6" customHeight="1" x14ac:dyDescent="0.3">
      <c r="A212" s="100"/>
      <c r="B212" s="33"/>
      <c r="C212" s="6"/>
      <c r="D212" s="14"/>
      <c r="E212" s="4"/>
      <c r="F212" s="41" t="s">
        <v>92</v>
      </c>
      <c r="G212" s="5" t="s">
        <v>167</v>
      </c>
      <c r="H212" s="49" t="s">
        <v>385</v>
      </c>
      <c r="I212" s="42">
        <v>101.29</v>
      </c>
      <c r="J212" s="43">
        <f t="shared" si="4"/>
        <v>111.41900000000001</v>
      </c>
    </row>
    <row r="213" spans="1:10" ht="15.6" customHeight="1" x14ac:dyDescent="0.3">
      <c r="A213" s="100"/>
      <c r="B213" s="33"/>
      <c r="C213" s="6"/>
      <c r="D213" s="14"/>
      <c r="E213" s="4"/>
      <c r="F213" s="41" t="s">
        <v>93</v>
      </c>
      <c r="G213" s="5" t="s">
        <v>168</v>
      </c>
      <c r="H213" s="49" t="s">
        <v>385</v>
      </c>
      <c r="I213" s="42">
        <v>101.29</v>
      </c>
      <c r="J213" s="43">
        <f t="shared" si="4"/>
        <v>111.41900000000001</v>
      </c>
    </row>
    <row r="214" spans="1:10" ht="31.2" customHeight="1" x14ac:dyDescent="0.3">
      <c r="A214" s="100"/>
      <c r="B214" s="33"/>
      <c r="C214" s="6"/>
      <c r="D214" s="15"/>
      <c r="E214" s="4"/>
      <c r="F214" s="41" t="s">
        <v>94</v>
      </c>
      <c r="G214" s="5" t="s">
        <v>169</v>
      </c>
      <c r="H214" s="49" t="s">
        <v>385</v>
      </c>
      <c r="I214" s="42">
        <v>101.29</v>
      </c>
      <c r="J214" s="43">
        <f t="shared" si="4"/>
        <v>111.41900000000001</v>
      </c>
    </row>
    <row r="215" spans="1:10" ht="15.6" customHeight="1" x14ac:dyDescent="0.3">
      <c r="A215" s="100"/>
      <c r="B215" s="33"/>
      <c r="C215" s="6"/>
      <c r="D215" s="15"/>
      <c r="E215" s="4"/>
      <c r="F215" s="41" t="s">
        <v>95</v>
      </c>
      <c r="G215" s="5" t="s">
        <v>170</v>
      </c>
      <c r="H215" s="49" t="s">
        <v>385</v>
      </c>
      <c r="I215" s="42">
        <v>101.29</v>
      </c>
      <c r="J215" s="43">
        <f t="shared" si="4"/>
        <v>111.41900000000001</v>
      </c>
    </row>
    <row r="216" spans="1:10" ht="15.6" customHeight="1" x14ac:dyDescent="0.3">
      <c r="A216" s="100"/>
      <c r="B216" s="33"/>
      <c r="C216" s="6"/>
      <c r="E216" s="4"/>
      <c r="F216" s="41" t="s">
        <v>96</v>
      </c>
      <c r="G216" s="5" t="s">
        <v>171</v>
      </c>
      <c r="H216" s="49" t="s">
        <v>385</v>
      </c>
      <c r="I216" s="42">
        <v>101.29</v>
      </c>
      <c r="J216" s="43">
        <f t="shared" si="4"/>
        <v>111.41900000000001</v>
      </c>
    </row>
    <row r="217" spans="1:10" ht="15.6" customHeight="1" x14ac:dyDescent="0.3">
      <c r="A217" s="100"/>
      <c r="B217" s="33"/>
      <c r="C217" s="6"/>
      <c r="D217" s="13"/>
      <c r="E217" s="4"/>
      <c r="F217" s="41" t="s">
        <v>97</v>
      </c>
      <c r="G217" s="5" t="s">
        <v>172</v>
      </c>
      <c r="H217" s="49" t="s">
        <v>385</v>
      </c>
      <c r="I217" s="42">
        <v>151.94</v>
      </c>
      <c r="J217" s="43">
        <f t="shared" si="4"/>
        <v>167.13400000000001</v>
      </c>
    </row>
    <row r="218" spans="1:10" ht="15.6" customHeight="1" x14ac:dyDescent="0.3">
      <c r="A218" s="100"/>
      <c r="B218" s="33"/>
      <c r="C218" s="6"/>
      <c r="D218" s="13"/>
      <c r="E218" s="4"/>
      <c r="F218" s="41" t="s">
        <v>173</v>
      </c>
      <c r="G218" s="4" t="s">
        <v>174</v>
      </c>
      <c r="H218" s="49" t="s">
        <v>385</v>
      </c>
      <c r="I218" s="42">
        <v>151.94</v>
      </c>
      <c r="J218" s="43">
        <f t="shared" si="4"/>
        <v>167.13400000000001</v>
      </c>
    </row>
    <row r="219" spans="1:10" ht="31.8" customHeight="1" x14ac:dyDescent="0.3">
      <c r="A219" s="100"/>
      <c r="B219" s="33"/>
      <c r="C219" s="6"/>
      <c r="D219" s="13"/>
      <c r="E219" s="4"/>
      <c r="F219" s="41" t="s">
        <v>98</v>
      </c>
      <c r="G219" s="5" t="s">
        <v>175</v>
      </c>
      <c r="H219" s="49" t="s">
        <v>385</v>
      </c>
      <c r="I219" s="42">
        <v>202.58</v>
      </c>
      <c r="J219" s="43">
        <f t="shared" si="4"/>
        <v>222.83800000000002</v>
      </c>
    </row>
    <row r="220" spans="1:10" ht="15.6" customHeight="1" x14ac:dyDescent="0.3">
      <c r="A220" s="100"/>
      <c r="B220" s="33"/>
      <c r="C220" s="6"/>
      <c r="D220" s="9" t="s">
        <v>8</v>
      </c>
      <c r="E220" s="4"/>
      <c r="F220" s="41" t="s">
        <v>176</v>
      </c>
      <c r="G220" s="4" t="s">
        <v>177</v>
      </c>
      <c r="H220" s="49" t="s">
        <v>385</v>
      </c>
      <c r="I220" s="42">
        <v>101.29</v>
      </c>
      <c r="J220" s="43">
        <f t="shared" si="4"/>
        <v>111.41900000000001</v>
      </c>
    </row>
    <row r="221" spans="1:10" ht="15.6" customHeight="1" x14ac:dyDescent="0.3">
      <c r="A221" s="100"/>
      <c r="B221" s="33"/>
      <c r="C221" s="6"/>
      <c r="D221" s="15"/>
      <c r="E221" s="4"/>
      <c r="F221" s="41" t="s">
        <v>178</v>
      </c>
      <c r="G221" s="4" t="s">
        <v>179</v>
      </c>
      <c r="H221" s="49" t="s">
        <v>385</v>
      </c>
      <c r="I221" s="42">
        <v>101.29</v>
      </c>
      <c r="J221" s="43">
        <f t="shared" si="4"/>
        <v>111.41900000000001</v>
      </c>
    </row>
    <row r="222" spans="1:10" ht="15.6" customHeight="1" x14ac:dyDescent="0.3">
      <c r="A222" s="100"/>
      <c r="B222" s="33"/>
      <c r="C222" s="6"/>
      <c r="E222" s="4"/>
      <c r="F222" s="41" t="s">
        <v>180</v>
      </c>
      <c r="G222" s="4" t="s">
        <v>181</v>
      </c>
      <c r="H222" s="49" t="s">
        <v>385</v>
      </c>
      <c r="I222" s="42">
        <v>101.29</v>
      </c>
      <c r="J222" s="43">
        <f t="shared" si="4"/>
        <v>111.41900000000001</v>
      </c>
    </row>
    <row r="223" spans="1:10" ht="15.6" customHeight="1" x14ac:dyDescent="0.3">
      <c r="A223" s="100"/>
      <c r="B223" s="33"/>
      <c r="C223" s="6"/>
      <c r="D223" s="16"/>
      <c r="E223" s="4"/>
      <c r="F223" s="41" t="s">
        <v>99</v>
      </c>
      <c r="G223" s="5" t="s">
        <v>182</v>
      </c>
      <c r="H223" s="49" t="s">
        <v>385</v>
      </c>
      <c r="I223" s="42">
        <v>253.23</v>
      </c>
      <c r="J223" s="43">
        <f t="shared" si="4"/>
        <v>278.553</v>
      </c>
    </row>
    <row r="224" spans="1:10" ht="15.6" customHeight="1" x14ac:dyDescent="0.3">
      <c r="A224" s="100"/>
      <c r="B224" s="33"/>
      <c r="C224" s="6"/>
      <c r="D224" s="16"/>
      <c r="E224" s="4"/>
      <c r="F224" s="41" t="s">
        <v>100</v>
      </c>
      <c r="G224" s="5" t="s">
        <v>183</v>
      </c>
      <c r="H224" s="49" t="s">
        <v>385</v>
      </c>
      <c r="I224" s="42">
        <v>151.94</v>
      </c>
      <c r="J224" s="43">
        <f t="shared" si="4"/>
        <v>167.13400000000001</v>
      </c>
    </row>
    <row r="225" spans="1:10" ht="31.2" x14ac:dyDescent="0.3">
      <c r="A225" s="100"/>
      <c r="B225" s="33"/>
      <c r="C225" s="6"/>
      <c r="E225" s="4"/>
      <c r="F225" s="41" t="s">
        <v>194</v>
      </c>
      <c r="G225" s="4" t="s">
        <v>195</v>
      </c>
      <c r="H225" s="49" t="s">
        <v>385</v>
      </c>
      <c r="I225" s="42">
        <v>101.29</v>
      </c>
      <c r="J225" s="43">
        <f t="shared" si="4"/>
        <v>111.41900000000001</v>
      </c>
    </row>
    <row r="226" spans="1:10" ht="31.2" customHeight="1" x14ac:dyDescent="0.3">
      <c r="A226" s="100"/>
      <c r="B226" s="33"/>
      <c r="C226" s="6"/>
      <c r="D226" s="4"/>
      <c r="E226" s="4"/>
      <c r="F226" s="41" t="s">
        <v>184</v>
      </c>
      <c r="G226" s="4" t="s">
        <v>185</v>
      </c>
      <c r="H226" s="49" t="s">
        <v>385</v>
      </c>
      <c r="I226" s="42">
        <v>101.29</v>
      </c>
      <c r="J226" s="43">
        <f t="shared" si="4"/>
        <v>111.41900000000001</v>
      </c>
    </row>
    <row r="227" spans="1:10" ht="16.05" customHeight="1" x14ac:dyDescent="0.3">
      <c r="A227" s="100"/>
      <c r="B227" s="33"/>
      <c r="C227" s="6"/>
      <c r="D227" s="4"/>
      <c r="E227" s="15"/>
      <c r="F227" s="41" t="s">
        <v>322</v>
      </c>
      <c r="G227" s="4" t="s">
        <v>183</v>
      </c>
      <c r="H227" s="49" t="s">
        <v>385</v>
      </c>
      <c r="I227" s="42">
        <v>253.23</v>
      </c>
      <c r="J227" s="43">
        <f t="shared" si="4"/>
        <v>278.553</v>
      </c>
    </row>
    <row r="228" spans="1:10" ht="15.6" x14ac:dyDescent="0.3">
      <c r="A228" s="100"/>
      <c r="B228" s="33"/>
      <c r="C228" s="6"/>
      <c r="D228" s="4"/>
      <c r="E228" s="15"/>
      <c r="F228" s="41" t="s">
        <v>323</v>
      </c>
      <c r="G228" s="4" t="s">
        <v>324</v>
      </c>
      <c r="H228" s="49" t="s">
        <v>385</v>
      </c>
      <c r="I228" s="42">
        <v>253.23</v>
      </c>
      <c r="J228" s="43">
        <f t="shared" si="4"/>
        <v>278.553</v>
      </c>
    </row>
    <row r="229" spans="1:10" ht="15.6" x14ac:dyDescent="0.3">
      <c r="A229" s="100"/>
      <c r="B229" s="33"/>
      <c r="C229" s="6"/>
      <c r="D229" s="4"/>
      <c r="E229" s="4"/>
      <c r="F229" s="41" t="s">
        <v>101</v>
      </c>
      <c r="G229" s="5" t="s">
        <v>186</v>
      </c>
      <c r="H229" s="49" t="s">
        <v>385</v>
      </c>
      <c r="I229" s="42">
        <v>151.94</v>
      </c>
      <c r="J229" s="43">
        <f t="shared" si="4"/>
        <v>167.13400000000001</v>
      </c>
    </row>
    <row r="230" spans="1:10" ht="15.6" x14ac:dyDescent="0.3">
      <c r="A230" s="100"/>
      <c r="B230" s="33"/>
      <c r="C230" s="6"/>
      <c r="D230" s="4"/>
      <c r="E230" s="4"/>
      <c r="F230" s="41" t="s">
        <v>187</v>
      </c>
      <c r="G230" s="4" t="s">
        <v>188</v>
      </c>
      <c r="H230" s="49" t="s">
        <v>385</v>
      </c>
      <c r="I230" s="42">
        <v>202.55</v>
      </c>
      <c r="J230" s="43">
        <f t="shared" si="4"/>
        <v>222.80500000000004</v>
      </c>
    </row>
    <row r="231" spans="1:10" ht="16.05" customHeight="1" x14ac:dyDescent="0.3">
      <c r="A231" s="100"/>
      <c r="B231" s="33"/>
      <c r="C231" s="6"/>
      <c r="D231" s="4"/>
      <c r="E231" s="4"/>
      <c r="F231" s="41" t="s">
        <v>189</v>
      </c>
      <c r="G231" s="4" t="s">
        <v>190</v>
      </c>
      <c r="H231" s="49" t="s">
        <v>385</v>
      </c>
      <c r="I231" s="42">
        <v>101.29</v>
      </c>
      <c r="J231" s="43">
        <f t="shared" si="4"/>
        <v>111.41900000000001</v>
      </c>
    </row>
    <row r="232" spans="1:10" ht="15.6" customHeight="1" x14ac:dyDescent="0.3">
      <c r="A232" s="100"/>
      <c r="B232" s="33"/>
      <c r="C232" s="6"/>
      <c r="D232" s="4"/>
      <c r="E232" s="4"/>
      <c r="F232" s="41" t="s">
        <v>191</v>
      </c>
      <c r="G232" s="4" t="s">
        <v>192</v>
      </c>
      <c r="H232" s="49" t="s">
        <v>385</v>
      </c>
      <c r="I232" s="42">
        <v>101.29</v>
      </c>
      <c r="J232" s="43">
        <f t="shared" si="4"/>
        <v>111.41900000000001</v>
      </c>
    </row>
    <row r="233" spans="1:10" ht="31.95" customHeight="1" x14ac:dyDescent="0.3">
      <c r="A233" s="100"/>
      <c r="B233" s="33"/>
      <c r="C233" s="6"/>
      <c r="D233" s="4"/>
      <c r="E233" s="4"/>
      <c r="F233" s="41" t="s">
        <v>102</v>
      </c>
      <c r="G233" s="5" t="s">
        <v>193</v>
      </c>
      <c r="H233" s="49" t="s">
        <v>385</v>
      </c>
      <c r="I233" s="42">
        <v>303.87</v>
      </c>
      <c r="J233" s="43">
        <f t="shared" si="4"/>
        <v>334.25700000000001</v>
      </c>
    </row>
    <row r="234" spans="1:10" ht="15.6" customHeight="1" x14ac:dyDescent="0.3">
      <c r="A234" s="100"/>
      <c r="B234" s="33"/>
      <c r="C234" s="6"/>
      <c r="D234" s="4"/>
      <c r="E234" s="122" t="s">
        <v>12</v>
      </c>
      <c r="F234" s="123"/>
      <c r="G234" s="123"/>
      <c r="H234" s="123"/>
      <c r="I234" s="123"/>
      <c r="J234" s="124"/>
    </row>
    <row r="235" spans="1:10" ht="15.6" customHeight="1" x14ac:dyDescent="0.35">
      <c r="A235" s="100"/>
      <c r="B235" s="33"/>
      <c r="C235" s="6"/>
      <c r="D235" s="4"/>
      <c r="E235" s="112" t="s">
        <v>9</v>
      </c>
      <c r="F235" s="113"/>
      <c r="G235" s="113"/>
      <c r="H235" s="113"/>
      <c r="I235" s="113"/>
      <c r="J235" s="114"/>
    </row>
    <row r="236" spans="1:10" ht="31.2" customHeight="1" x14ac:dyDescent="0.3">
      <c r="A236" s="100"/>
      <c r="B236" s="33"/>
      <c r="C236" s="6"/>
      <c r="D236" s="15"/>
      <c r="E236" s="23"/>
      <c r="F236" s="6"/>
      <c r="G236" s="23" t="s">
        <v>69</v>
      </c>
      <c r="H236" s="49" t="s">
        <v>385</v>
      </c>
      <c r="I236" s="52">
        <v>307</v>
      </c>
      <c r="J236" s="43">
        <v>500</v>
      </c>
    </row>
    <row r="237" spans="1:10" ht="15.6" customHeight="1" x14ac:dyDescent="0.3">
      <c r="A237" s="100"/>
      <c r="B237" s="33"/>
      <c r="C237" s="6"/>
      <c r="D237" s="15"/>
      <c r="E237" s="118" t="s">
        <v>15</v>
      </c>
      <c r="F237" s="119"/>
      <c r="G237" s="119"/>
      <c r="H237" s="119"/>
      <c r="I237" s="119"/>
      <c r="J237" s="120"/>
    </row>
    <row r="238" spans="1:10" ht="15.6" customHeight="1" x14ac:dyDescent="0.3">
      <c r="A238" s="100"/>
      <c r="B238" s="33"/>
      <c r="C238" s="6"/>
      <c r="D238" s="4"/>
      <c r="E238" s="118" t="s">
        <v>16</v>
      </c>
      <c r="F238" s="119"/>
      <c r="G238" s="119"/>
      <c r="H238" s="119"/>
      <c r="I238" s="119"/>
      <c r="J238" s="120"/>
    </row>
    <row r="239" spans="1:10" ht="15.6" customHeight="1" x14ac:dyDescent="0.3">
      <c r="A239" s="100"/>
      <c r="B239" s="33"/>
      <c r="C239" s="6"/>
      <c r="D239" s="4"/>
      <c r="E239" s="2"/>
      <c r="F239" s="41" t="s">
        <v>253</v>
      </c>
      <c r="G239" s="4" t="s">
        <v>252</v>
      </c>
      <c r="H239" s="41" t="s">
        <v>389</v>
      </c>
      <c r="I239" s="50">
        <v>401</v>
      </c>
      <c r="J239" s="43">
        <f t="shared" ref="J239:J299" si="5">I239*1.1</f>
        <v>441.1</v>
      </c>
    </row>
    <row r="240" spans="1:10" ht="16.05" customHeight="1" x14ac:dyDescent="0.3">
      <c r="A240" s="100"/>
      <c r="B240" s="33"/>
      <c r="C240" s="6"/>
      <c r="D240" s="4"/>
      <c r="E240" s="2"/>
      <c r="F240" s="47" t="s">
        <v>111</v>
      </c>
      <c r="G240" s="5" t="s">
        <v>241</v>
      </c>
      <c r="H240" s="41" t="s">
        <v>389</v>
      </c>
      <c r="I240" s="42">
        <v>151.71</v>
      </c>
      <c r="J240" s="43">
        <f t="shared" si="5"/>
        <v>166.88100000000003</v>
      </c>
    </row>
    <row r="241" spans="1:10" ht="16.05" customHeight="1" x14ac:dyDescent="0.3">
      <c r="A241" s="100"/>
      <c r="B241" s="33"/>
      <c r="C241" s="6"/>
      <c r="D241" s="4"/>
      <c r="E241" s="118" t="s">
        <v>17</v>
      </c>
      <c r="F241" s="119"/>
      <c r="G241" s="119"/>
      <c r="H241" s="119"/>
      <c r="I241" s="119"/>
      <c r="J241" s="120"/>
    </row>
    <row r="242" spans="1:10" ht="31.95" customHeight="1" x14ac:dyDescent="0.3">
      <c r="A242" s="100"/>
      <c r="B242" s="33"/>
      <c r="C242" s="6"/>
      <c r="D242" s="4"/>
      <c r="E242" s="2"/>
      <c r="F242" s="47" t="s">
        <v>129</v>
      </c>
      <c r="G242" s="5" t="s">
        <v>238</v>
      </c>
      <c r="H242" s="41" t="s">
        <v>389</v>
      </c>
      <c r="I242" s="42">
        <v>50.21</v>
      </c>
      <c r="J242" s="43">
        <f t="shared" si="5"/>
        <v>55.231000000000009</v>
      </c>
    </row>
    <row r="243" spans="1:10" ht="15.6" customHeight="1" x14ac:dyDescent="0.3">
      <c r="A243" s="100"/>
      <c r="B243" s="33"/>
      <c r="C243" s="5" t="s">
        <v>12</v>
      </c>
      <c r="D243" s="24" t="s">
        <v>23</v>
      </c>
      <c r="E243" s="2"/>
      <c r="F243" s="47" t="s">
        <v>116</v>
      </c>
      <c r="G243" s="5" t="s">
        <v>231</v>
      </c>
      <c r="H243" s="41" t="s">
        <v>389</v>
      </c>
      <c r="I243" s="42">
        <v>65.31</v>
      </c>
      <c r="J243" s="43">
        <f t="shared" si="5"/>
        <v>71.841000000000008</v>
      </c>
    </row>
    <row r="244" spans="1:10" ht="15.6" customHeight="1" x14ac:dyDescent="0.3">
      <c r="A244" s="100"/>
      <c r="B244" s="33"/>
      <c r="C244" s="6"/>
      <c r="D244" s="16"/>
      <c r="E244" s="2"/>
      <c r="F244" s="47" t="s">
        <v>114</v>
      </c>
      <c r="G244" s="5" t="s">
        <v>230</v>
      </c>
      <c r="H244" s="41" t="s">
        <v>389</v>
      </c>
      <c r="I244" s="42">
        <v>71.47</v>
      </c>
      <c r="J244" s="43">
        <f t="shared" si="5"/>
        <v>78.617000000000004</v>
      </c>
    </row>
    <row r="245" spans="1:10" ht="15.6" customHeight="1" x14ac:dyDescent="0.3">
      <c r="A245" s="100"/>
      <c r="B245" s="33"/>
      <c r="C245" s="6"/>
      <c r="D245" s="16"/>
      <c r="E245" s="2"/>
      <c r="F245" s="47" t="s">
        <v>113</v>
      </c>
      <c r="G245" s="5" t="s">
        <v>229</v>
      </c>
      <c r="H245" s="41" t="s">
        <v>389</v>
      </c>
      <c r="I245" s="42">
        <v>85.22</v>
      </c>
      <c r="J245" s="43">
        <f t="shared" si="5"/>
        <v>93.742000000000004</v>
      </c>
    </row>
    <row r="246" spans="1:10" ht="31.2" customHeight="1" x14ac:dyDescent="0.3">
      <c r="A246" s="100"/>
      <c r="B246" s="33"/>
      <c r="C246" s="6"/>
      <c r="D246" s="16"/>
      <c r="E246" s="2"/>
      <c r="F246" s="47" t="s">
        <v>117</v>
      </c>
      <c r="G246" s="5" t="s">
        <v>232</v>
      </c>
      <c r="H246" s="41" t="s">
        <v>389</v>
      </c>
      <c r="I246" s="42">
        <v>50.13</v>
      </c>
      <c r="J246" s="43">
        <f t="shared" si="5"/>
        <v>55.143000000000008</v>
      </c>
    </row>
    <row r="247" spans="1:10" ht="31.2" customHeight="1" x14ac:dyDescent="0.3">
      <c r="A247" s="100"/>
      <c r="B247" s="33"/>
      <c r="C247" s="6"/>
      <c r="D247" s="16" t="s">
        <v>24</v>
      </c>
      <c r="E247" s="2"/>
      <c r="F247" s="47" t="s">
        <v>118</v>
      </c>
      <c r="G247" s="5" t="s">
        <v>233</v>
      </c>
      <c r="H247" s="41" t="s">
        <v>389</v>
      </c>
      <c r="I247" s="42">
        <v>75.95</v>
      </c>
      <c r="J247" s="43">
        <f t="shared" si="5"/>
        <v>83.545000000000016</v>
      </c>
    </row>
    <row r="248" spans="1:10" ht="15.6" customHeight="1" x14ac:dyDescent="0.3">
      <c r="A248" s="100"/>
      <c r="B248" s="33"/>
      <c r="C248" s="6"/>
      <c r="D248" s="16"/>
      <c r="E248" s="2"/>
      <c r="F248" s="47" t="s">
        <v>119</v>
      </c>
      <c r="G248" s="4" t="s">
        <v>235</v>
      </c>
      <c r="H248" s="41" t="s">
        <v>389</v>
      </c>
      <c r="I248" s="42">
        <v>43.72</v>
      </c>
      <c r="J248" s="43">
        <f t="shared" si="5"/>
        <v>48.092000000000006</v>
      </c>
    </row>
    <row r="249" spans="1:10" ht="15.6" customHeight="1" x14ac:dyDescent="0.35">
      <c r="A249" s="100"/>
      <c r="B249" s="33"/>
      <c r="C249" s="6"/>
      <c r="D249" s="10" t="s">
        <v>9</v>
      </c>
      <c r="E249" s="2"/>
      <c r="F249" s="47" t="s">
        <v>120</v>
      </c>
      <c r="G249" s="5" t="s">
        <v>234</v>
      </c>
      <c r="H249" s="41" t="s">
        <v>389</v>
      </c>
      <c r="I249" s="42">
        <v>42.49</v>
      </c>
      <c r="J249" s="43">
        <f t="shared" si="5"/>
        <v>46.739000000000004</v>
      </c>
    </row>
    <row r="250" spans="1:10" ht="31.95" customHeight="1" x14ac:dyDescent="0.3">
      <c r="A250" s="100"/>
      <c r="B250" s="33"/>
      <c r="C250" s="6"/>
      <c r="D250" s="23"/>
      <c r="E250" s="2"/>
      <c r="F250" s="47" t="s">
        <v>122</v>
      </c>
      <c r="G250" s="5" t="s">
        <v>237</v>
      </c>
      <c r="H250" s="41" t="s">
        <v>389</v>
      </c>
      <c r="I250" s="42">
        <v>52.23</v>
      </c>
      <c r="J250" s="43">
        <f t="shared" si="5"/>
        <v>57.453000000000003</v>
      </c>
    </row>
    <row r="251" spans="1:10" ht="31.2" x14ac:dyDescent="0.3">
      <c r="A251" s="100"/>
      <c r="B251" s="33"/>
      <c r="D251" s="9"/>
      <c r="E251" s="2"/>
      <c r="F251" s="47" t="s">
        <v>123</v>
      </c>
      <c r="G251" s="45" t="s">
        <v>236</v>
      </c>
      <c r="H251" s="41" t="s">
        <v>389</v>
      </c>
      <c r="I251" s="42">
        <v>52.23</v>
      </c>
      <c r="J251" s="43">
        <f t="shared" si="5"/>
        <v>57.453000000000003</v>
      </c>
    </row>
    <row r="252" spans="1:10" ht="15.6" customHeight="1" x14ac:dyDescent="0.3">
      <c r="A252" s="100"/>
      <c r="B252" s="33"/>
      <c r="C252" s="9"/>
      <c r="E252" s="2"/>
      <c r="F252" s="69"/>
      <c r="G252" s="47" t="s">
        <v>401</v>
      </c>
      <c r="H252" s="44" t="s">
        <v>389</v>
      </c>
      <c r="I252" s="42"/>
      <c r="J252" s="43">
        <v>85</v>
      </c>
    </row>
    <row r="253" spans="1:10" ht="15.6" customHeight="1" x14ac:dyDescent="0.3">
      <c r="A253" s="100"/>
      <c r="B253" s="33"/>
      <c r="C253" s="2"/>
      <c r="D253" s="2"/>
      <c r="E253" s="2"/>
      <c r="F253" s="69"/>
      <c r="G253" s="47" t="s">
        <v>402</v>
      </c>
      <c r="H253" s="44" t="s">
        <v>389</v>
      </c>
      <c r="I253" s="42"/>
      <c r="J253" s="43">
        <v>85</v>
      </c>
    </row>
    <row r="254" spans="1:10" ht="15.6" customHeight="1" x14ac:dyDescent="0.3">
      <c r="A254" s="100"/>
      <c r="B254" s="33"/>
      <c r="C254" s="2"/>
      <c r="D254" s="2"/>
      <c r="E254" s="2"/>
      <c r="F254" s="69"/>
      <c r="G254" s="47" t="s">
        <v>403</v>
      </c>
      <c r="H254" s="44" t="s">
        <v>389</v>
      </c>
      <c r="I254" s="42"/>
      <c r="J254" s="43">
        <v>85</v>
      </c>
    </row>
    <row r="255" spans="1:10" ht="31.2" x14ac:dyDescent="0.3">
      <c r="A255" s="100"/>
      <c r="B255" s="33"/>
      <c r="C255" s="9"/>
      <c r="E255" s="2"/>
      <c r="F255" s="41" t="s">
        <v>261</v>
      </c>
      <c r="G255" s="46" t="s">
        <v>262</v>
      </c>
      <c r="H255" s="41" t="s">
        <v>389</v>
      </c>
      <c r="I255" s="42">
        <v>52.33</v>
      </c>
      <c r="J255" s="43">
        <f t="shared" si="5"/>
        <v>57.563000000000002</v>
      </c>
    </row>
    <row r="256" spans="1:10" ht="15.6" customHeight="1" x14ac:dyDescent="0.3">
      <c r="A256" s="100"/>
      <c r="B256" s="33"/>
      <c r="C256" s="9"/>
      <c r="D256" s="2"/>
      <c r="E256" s="118" t="s">
        <v>18</v>
      </c>
      <c r="F256" s="119"/>
      <c r="G256" s="119"/>
      <c r="H256" s="119"/>
      <c r="I256" s="119"/>
      <c r="J256" s="120"/>
    </row>
    <row r="257" spans="1:10" ht="31.2" customHeight="1" x14ac:dyDescent="0.3">
      <c r="A257" s="100"/>
      <c r="B257" s="33"/>
      <c r="C257" s="9"/>
      <c r="D257" s="2"/>
      <c r="E257" s="2"/>
      <c r="F257" s="47" t="s">
        <v>115</v>
      </c>
      <c r="G257" s="5" t="s">
        <v>239</v>
      </c>
      <c r="H257" s="41" t="s">
        <v>389</v>
      </c>
      <c r="I257" s="42">
        <v>171.5</v>
      </c>
      <c r="J257" s="43">
        <f t="shared" si="5"/>
        <v>188.65</v>
      </c>
    </row>
    <row r="258" spans="1:10" ht="15.6" customHeight="1" x14ac:dyDescent="0.35">
      <c r="A258" s="100"/>
      <c r="B258" s="33"/>
      <c r="C258" s="9"/>
      <c r="D258" s="2"/>
      <c r="E258" s="106" t="s">
        <v>9</v>
      </c>
      <c r="F258" s="107"/>
      <c r="G258" s="107"/>
      <c r="H258" s="107"/>
      <c r="I258" s="107"/>
      <c r="J258" s="108"/>
    </row>
    <row r="259" spans="1:10" ht="16.05" customHeight="1" x14ac:dyDescent="0.3">
      <c r="A259" s="100"/>
      <c r="B259" s="33"/>
      <c r="C259" s="9"/>
      <c r="D259" s="2"/>
      <c r="E259" s="18"/>
      <c r="F259" s="64" t="s">
        <v>125</v>
      </c>
      <c r="G259" s="5" t="s">
        <v>249</v>
      </c>
      <c r="H259" s="41" t="s">
        <v>389</v>
      </c>
      <c r="I259" s="52">
        <v>64.8</v>
      </c>
      <c r="J259" s="43">
        <f>I259*1.2</f>
        <v>77.759999999999991</v>
      </c>
    </row>
    <row r="260" spans="1:10" ht="31.95" customHeight="1" x14ac:dyDescent="0.3">
      <c r="A260" s="100"/>
      <c r="B260" s="33"/>
      <c r="C260" s="9"/>
      <c r="D260" s="2"/>
      <c r="E260" s="18"/>
      <c r="F260" s="64" t="s">
        <v>125</v>
      </c>
      <c r="G260" s="16" t="s">
        <v>397</v>
      </c>
      <c r="H260" s="53" t="s">
        <v>389</v>
      </c>
      <c r="I260" s="52">
        <v>317</v>
      </c>
      <c r="J260" s="54">
        <f>I260*1.2</f>
        <v>380.4</v>
      </c>
    </row>
    <row r="261" spans="1:10" ht="31.95" customHeight="1" x14ac:dyDescent="0.3">
      <c r="A261" s="100"/>
      <c r="B261" s="33"/>
      <c r="C261" s="9"/>
      <c r="D261" s="2"/>
      <c r="E261" s="14"/>
      <c r="F261" s="64" t="s">
        <v>250</v>
      </c>
      <c r="G261" s="5" t="s">
        <v>259</v>
      </c>
      <c r="H261" s="41" t="s">
        <v>389</v>
      </c>
      <c r="I261" s="52">
        <v>96.14</v>
      </c>
      <c r="J261" s="43">
        <f>I261*1.2</f>
        <v>115.36799999999999</v>
      </c>
    </row>
    <row r="262" spans="1:10" ht="15.6" customHeight="1" x14ac:dyDescent="0.3">
      <c r="A262" s="100"/>
      <c r="B262" s="33"/>
      <c r="C262" s="9"/>
      <c r="D262" s="2"/>
      <c r="E262" s="2"/>
      <c r="F262" s="41" t="s">
        <v>103</v>
      </c>
      <c r="G262" s="5" t="s">
        <v>258</v>
      </c>
      <c r="H262" s="41" t="s">
        <v>389</v>
      </c>
      <c r="I262" s="42">
        <v>55.72</v>
      </c>
      <c r="J262" s="43">
        <f>I262*1.2</f>
        <v>66.86399999999999</v>
      </c>
    </row>
    <row r="263" spans="1:10" ht="15.6" customHeight="1" x14ac:dyDescent="0.3">
      <c r="A263" s="100"/>
      <c r="B263" s="33"/>
      <c r="C263" s="9"/>
      <c r="D263" s="2"/>
      <c r="E263" s="4"/>
      <c r="F263" s="41" t="s">
        <v>104</v>
      </c>
      <c r="G263" s="6" t="s">
        <v>260</v>
      </c>
      <c r="H263" s="41" t="s">
        <v>389</v>
      </c>
      <c r="I263" s="42">
        <v>165.19</v>
      </c>
      <c r="J263" s="43">
        <f>I263*1.2</f>
        <v>198.22799999999998</v>
      </c>
    </row>
    <row r="264" spans="1:10" ht="31.95" customHeight="1" x14ac:dyDescent="0.3">
      <c r="A264" s="100"/>
      <c r="B264" s="33"/>
      <c r="C264" s="9"/>
      <c r="D264" s="2"/>
      <c r="E264" s="2"/>
      <c r="F264" s="47" t="s">
        <v>246</v>
      </c>
      <c r="G264" s="5" t="s">
        <v>243</v>
      </c>
      <c r="H264" s="41" t="s">
        <v>389</v>
      </c>
      <c r="I264" s="42">
        <v>119.35</v>
      </c>
      <c r="J264" s="43">
        <f t="shared" si="5"/>
        <v>131.285</v>
      </c>
    </row>
    <row r="265" spans="1:10" ht="31.95" customHeight="1" x14ac:dyDescent="0.3">
      <c r="A265" s="100"/>
      <c r="B265" s="33"/>
      <c r="C265" s="9"/>
      <c r="D265" s="2"/>
      <c r="E265" s="2"/>
      <c r="F265" s="41" t="s">
        <v>244</v>
      </c>
      <c r="G265" s="15" t="s">
        <v>245</v>
      </c>
      <c r="H265" s="41" t="s">
        <v>389</v>
      </c>
      <c r="I265" s="50">
        <v>123.18</v>
      </c>
      <c r="J265" s="43">
        <f t="shared" si="5"/>
        <v>135.49800000000002</v>
      </c>
    </row>
    <row r="266" spans="1:10" ht="15.6" customHeight="1" x14ac:dyDescent="0.3">
      <c r="A266" s="100"/>
      <c r="B266" s="33"/>
      <c r="C266" s="9"/>
      <c r="D266" s="2"/>
      <c r="E266" s="4"/>
      <c r="F266" s="41" t="s">
        <v>247</v>
      </c>
      <c r="G266" s="15" t="s">
        <v>248</v>
      </c>
      <c r="H266" s="41" t="s">
        <v>389</v>
      </c>
      <c r="I266" s="50">
        <v>107.13</v>
      </c>
      <c r="J266" s="43">
        <f t="shared" si="5"/>
        <v>117.843</v>
      </c>
    </row>
    <row r="267" spans="1:10" ht="31.2" customHeight="1" x14ac:dyDescent="0.3">
      <c r="A267" s="100"/>
      <c r="B267" s="33"/>
      <c r="C267" s="9"/>
      <c r="D267" s="2"/>
      <c r="E267" s="4"/>
      <c r="F267" s="48" t="s">
        <v>404</v>
      </c>
      <c r="G267" s="16" t="s">
        <v>405</v>
      </c>
      <c r="H267" s="41" t="s">
        <v>389</v>
      </c>
      <c r="I267" s="50"/>
      <c r="J267" s="43">
        <v>386</v>
      </c>
    </row>
    <row r="268" spans="1:10" ht="31.2" customHeight="1" x14ac:dyDescent="0.3">
      <c r="A268" s="100"/>
      <c r="B268" s="33"/>
      <c r="C268" s="9"/>
      <c r="D268" s="2"/>
      <c r="E268" s="2"/>
      <c r="F268" s="47" t="s">
        <v>124</v>
      </c>
      <c r="G268" s="16" t="s">
        <v>406</v>
      </c>
      <c r="H268" s="41" t="s">
        <v>389</v>
      </c>
      <c r="I268" s="50">
        <v>29.13</v>
      </c>
      <c r="J268" s="43">
        <f t="shared" si="5"/>
        <v>32.042999999999999</v>
      </c>
    </row>
    <row r="269" spans="1:10" ht="15.6" customHeight="1" x14ac:dyDescent="0.3">
      <c r="A269" s="100"/>
      <c r="B269" s="33"/>
      <c r="C269" s="9"/>
      <c r="D269" s="2"/>
      <c r="E269" s="14"/>
      <c r="F269" s="65" t="s">
        <v>256</v>
      </c>
      <c r="G269" s="16" t="s">
        <v>257</v>
      </c>
      <c r="H269" s="41" t="s">
        <v>389</v>
      </c>
      <c r="I269" s="50">
        <v>36.14</v>
      </c>
      <c r="J269" s="43">
        <f t="shared" si="5"/>
        <v>39.754000000000005</v>
      </c>
    </row>
    <row r="270" spans="1:10" ht="15.6" x14ac:dyDescent="0.3">
      <c r="A270" s="100"/>
      <c r="B270" s="33"/>
      <c r="C270" s="9"/>
      <c r="E270" s="21"/>
      <c r="F270" s="66" t="s">
        <v>112</v>
      </c>
      <c r="G270" s="25" t="s">
        <v>242</v>
      </c>
      <c r="H270" s="41" t="s">
        <v>389</v>
      </c>
      <c r="I270" s="50">
        <v>93.45</v>
      </c>
      <c r="J270" s="43">
        <f t="shared" si="5"/>
        <v>102.79500000000002</v>
      </c>
    </row>
    <row r="271" spans="1:10" ht="15.6" customHeight="1" x14ac:dyDescent="0.3">
      <c r="A271" s="100"/>
      <c r="B271" s="33"/>
      <c r="C271" s="9"/>
      <c r="D271" s="2"/>
      <c r="E271" s="20"/>
      <c r="F271" s="41"/>
      <c r="G271" s="15" t="s">
        <v>374</v>
      </c>
      <c r="H271" s="41" t="s">
        <v>389</v>
      </c>
      <c r="I271" s="55">
        <v>42.85</v>
      </c>
      <c r="J271" s="43">
        <f t="shared" si="5"/>
        <v>47.135000000000005</v>
      </c>
    </row>
    <row r="272" spans="1:10" ht="31.2" x14ac:dyDescent="0.3">
      <c r="A272" s="100"/>
      <c r="B272" s="33"/>
      <c r="C272" s="9"/>
      <c r="E272" s="22"/>
      <c r="F272" s="67" t="s">
        <v>110</v>
      </c>
      <c r="G272" s="26" t="s">
        <v>240</v>
      </c>
      <c r="H272" s="41" t="s">
        <v>389</v>
      </c>
      <c r="I272" s="42">
        <v>58.85</v>
      </c>
      <c r="J272" s="43">
        <f t="shared" si="5"/>
        <v>64.735000000000014</v>
      </c>
    </row>
    <row r="273" spans="1:10" ht="16.05" customHeight="1" x14ac:dyDescent="0.3">
      <c r="A273" s="100"/>
      <c r="B273" s="33"/>
      <c r="C273" s="9"/>
      <c r="D273" s="18"/>
      <c r="E273" s="2"/>
      <c r="F273" s="47" t="s">
        <v>251</v>
      </c>
      <c r="G273" s="5" t="s">
        <v>254</v>
      </c>
      <c r="H273" s="41" t="s">
        <v>389</v>
      </c>
      <c r="I273" s="42">
        <v>41.49</v>
      </c>
      <c r="J273" s="43">
        <f t="shared" si="5"/>
        <v>45.639000000000003</v>
      </c>
    </row>
    <row r="274" spans="1:10" ht="34.200000000000003" customHeight="1" x14ac:dyDescent="0.3">
      <c r="A274" s="100"/>
      <c r="B274" s="33"/>
      <c r="C274" s="9"/>
      <c r="D274" s="18"/>
      <c r="E274" s="2"/>
      <c r="F274" s="41" t="s">
        <v>263</v>
      </c>
      <c r="G274" s="4" t="s">
        <v>264</v>
      </c>
      <c r="H274" s="41" t="s">
        <v>389</v>
      </c>
      <c r="I274" s="42">
        <v>50.47</v>
      </c>
      <c r="J274" s="43">
        <f t="shared" si="5"/>
        <v>55.517000000000003</v>
      </c>
    </row>
    <row r="275" spans="1:10" ht="15.6" customHeight="1" x14ac:dyDescent="0.3">
      <c r="A275" s="100"/>
      <c r="B275" s="33"/>
      <c r="C275" s="9"/>
      <c r="D275" s="14"/>
      <c r="E275" s="14"/>
      <c r="F275" s="65" t="s">
        <v>121</v>
      </c>
      <c r="G275" s="5" t="s">
        <v>255</v>
      </c>
      <c r="H275" s="41" t="s">
        <v>389</v>
      </c>
      <c r="I275" s="50">
        <v>40.090000000000003</v>
      </c>
      <c r="J275" s="43">
        <f t="shared" si="5"/>
        <v>44.099000000000011</v>
      </c>
    </row>
    <row r="276" spans="1:10" ht="15.6" customHeight="1" x14ac:dyDescent="0.3">
      <c r="A276" s="100"/>
      <c r="B276" s="33"/>
      <c r="C276" s="9"/>
      <c r="D276" s="2"/>
      <c r="E276" s="14"/>
      <c r="F276" s="41" t="s">
        <v>368</v>
      </c>
      <c r="G276" s="4" t="s">
        <v>367</v>
      </c>
      <c r="H276" s="41" t="s">
        <v>389</v>
      </c>
      <c r="I276" s="42">
        <v>103.51</v>
      </c>
      <c r="J276" s="43">
        <f t="shared" si="5"/>
        <v>113.86100000000002</v>
      </c>
    </row>
    <row r="277" spans="1:10" ht="15.6" customHeight="1" x14ac:dyDescent="0.3">
      <c r="A277" s="100"/>
      <c r="B277" s="33"/>
      <c r="C277" s="9"/>
      <c r="D277" s="4"/>
      <c r="E277" s="27"/>
      <c r="F277" s="68" t="s">
        <v>369</v>
      </c>
      <c r="G277" s="27" t="s">
        <v>372</v>
      </c>
      <c r="H277" s="41" t="s">
        <v>389</v>
      </c>
      <c r="I277" s="56">
        <v>134.4</v>
      </c>
      <c r="J277" s="43">
        <f t="shared" si="5"/>
        <v>147.84000000000003</v>
      </c>
    </row>
    <row r="278" spans="1:10" ht="31.2" customHeight="1" x14ac:dyDescent="0.3">
      <c r="A278" s="100"/>
      <c r="B278" s="33"/>
      <c r="C278" s="9"/>
      <c r="D278" s="2"/>
      <c r="E278" s="27"/>
      <c r="F278" s="41" t="s">
        <v>370</v>
      </c>
      <c r="G278" s="15" t="s">
        <v>371</v>
      </c>
      <c r="H278" s="41" t="s">
        <v>389</v>
      </c>
      <c r="I278" s="42">
        <v>48</v>
      </c>
      <c r="J278" s="43">
        <f>I278*1.1</f>
        <v>52.800000000000004</v>
      </c>
    </row>
    <row r="279" spans="1:10" ht="15.6" customHeight="1" x14ac:dyDescent="0.3">
      <c r="A279" s="100"/>
      <c r="B279" s="33"/>
      <c r="C279" s="9"/>
      <c r="D279" s="2"/>
      <c r="E279" s="109" t="s">
        <v>19</v>
      </c>
      <c r="F279" s="110"/>
      <c r="G279" s="110"/>
      <c r="H279" s="110"/>
      <c r="I279" s="110"/>
      <c r="J279" s="111"/>
    </row>
    <row r="280" spans="1:10" ht="15.6" customHeight="1" x14ac:dyDescent="0.35">
      <c r="A280" s="100"/>
      <c r="B280" s="33"/>
      <c r="C280" s="9"/>
      <c r="D280" s="4"/>
      <c r="E280" s="112" t="s">
        <v>20</v>
      </c>
      <c r="F280" s="113"/>
      <c r="G280" s="113"/>
      <c r="H280" s="113"/>
      <c r="I280" s="113"/>
      <c r="J280" s="114"/>
    </row>
    <row r="281" spans="1:10" ht="15.6" customHeight="1" x14ac:dyDescent="0.3">
      <c r="A281" s="100"/>
      <c r="B281" s="33"/>
      <c r="C281" s="9"/>
      <c r="D281" s="4"/>
      <c r="E281" s="2"/>
      <c r="F281" s="41" t="s">
        <v>265</v>
      </c>
      <c r="G281" s="4" t="s">
        <v>266</v>
      </c>
      <c r="H281" s="41" t="s">
        <v>389</v>
      </c>
      <c r="I281" s="42">
        <v>168.15</v>
      </c>
      <c r="J281" s="43">
        <f t="shared" si="5"/>
        <v>184.96500000000003</v>
      </c>
    </row>
    <row r="282" spans="1:10" ht="15.6" customHeight="1" x14ac:dyDescent="0.3">
      <c r="A282" s="100"/>
      <c r="B282" s="33"/>
      <c r="C282" s="9"/>
      <c r="D282" s="2"/>
      <c r="E282" s="2"/>
      <c r="F282" s="41" t="s">
        <v>267</v>
      </c>
      <c r="G282" s="4" t="s">
        <v>268</v>
      </c>
      <c r="H282" s="41" t="s">
        <v>389</v>
      </c>
      <c r="I282" s="42">
        <v>229.33</v>
      </c>
      <c r="J282" s="43">
        <f t="shared" si="5"/>
        <v>252.26300000000003</v>
      </c>
    </row>
    <row r="283" spans="1:10" ht="15.6" customHeight="1" x14ac:dyDescent="0.3">
      <c r="A283" s="100"/>
      <c r="B283" s="33"/>
      <c r="C283" s="9"/>
      <c r="D283" s="14"/>
      <c r="E283" s="4"/>
      <c r="F283" s="41" t="s">
        <v>269</v>
      </c>
      <c r="G283" s="4" t="s">
        <v>270</v>
      </c>
      <c r="H283" s="41" t="s">
        <v>389</v>
      </c>
      <c r="I283" s="42">
        <v>176.3</v>
      </c>
      <c r="J283" s="43">
        <f t="shared" si="5"/>
        <v>193.93000000000004</v>
      </c>
    </row>
    <row r="284" spans="1:10" ht="15.6" customHeight="1" x14ac:dyDescent="0.3">
      <c r="A284" s="100"/>
      <c r="B284" s="33"/>
      <c r="C284" s="9"/>
      <c r="D284" s="2"/>
      <c r="E284" s="4"/>
      <c r="F284" s="41" t="s">
        <v>269</v>
      </c>
      <c r="G284" s="4" t="s">
        <v>270</v>
      </c>
      <c r="H284" s="41" t="s">
        <v>389</v>
      </c>
      <c r="I284" s="42">
        <v>273.60000000000002</v>
      </c>
      <c r="J284" s="43">
        <f t="shared" si="5"/>
        <v>300.96000000000004</v>
      </c>
    </row>
    <row r="285" spans="1:10" ht="15.6" customHeight="1" x14ac:dyDescent="0.3">
      <c r="A285" s="100"/>
      <c r="B285" s="33"/>
      <c r="C285" s="9"/>
      <c r="D285" s="20"/>
      <c r="E285" s="15"/>
      <c r="F285" s="41" t="s">
        <v>271</v>
      </c>
      <c r="G285" s="4" t="s">
        <v>381</v>
      </c>
      <c r="H285" s="41" t="s">
        <v>389</v>
      </c>
      <c r="I285" s="42">
        <v>203.39</v>
      </c>
      <c r="J285" s="43">
        <f t="shared" si="5"/>
        <v>223.72900000000001</v>
      </c>
    </row>
    <row r="286" spans="1:10" ht="15.6" customHeight="1" x14ac:dyDescent="0.3">
      <c r="A286" s="100"/>
      <c r="B286" s="33"/>
      <c r="C286" s="9"/>
      <c r="D286" s="2"/>
      <c r="E286" s="16"/>
      <c r="F286" s="41" t="s">
        <v>273</v>
      </c>
      <c r="G286" s="4" t="s">
        <v>381</v>
      </c>
      <c r="H286" s="41" t="s">
        <v>389</v>
      </c>
      <c r="I286" s="42">
        <v>118.83</v>
      </c>
      <c r="J286" s="43">
        <f t="shared" si="5"/>
        <v>130.71300000000002</v>
      </c>
    </row>
    <row r="287" spans="1:10" ht="15.6" customHeight="1" x14ac:dyDescent="0.3">
      <c r="A287" s="100"/>
      <c r="B287" s="33"/>
      <c r="C287" s="9"/>
      <c r="D287" s="2"/>
      <c r="E287" s="5"/>
      <c r="F287" s="41" t="s">
        <v>271</v>
      </c>
      <c r="G287" s="4" t="s">
        <v>272</v>
      </c>
      <c r="H287" s="41" t="s">
        <v>389</v>
      </c>
      <c r="I287" s="42">
        <v>712.98</v>
      </c>
      <c r="J287" s="43">
        <f t="shared" si="5"/>
        <v>784.27800000000013</v>
      </c>
    </row>
    <row r="288" spans="1:10" ht="31.95" customHeight="1" x14ac:dyDescent="0.3">
      <c r="A288" s="100"/>
      <c r="B288" s="33"/>
      <c r="C288" s="9"/>
      <c r="D288" s="2"/>
      <c r="E288" s="5"/>
      <c r="F288" s="41" t="s">
        <v>273</v>
      </c>
      <c r="G288" s="4" t="s">
        <v>274</v>
      </c>
      <c r="H288" s="41" t="s">
        <v>389</v>
      </c>
      <c r="I288" s="42">
        <v>712.98</v>
      </c>
      <c r="J288" s="43">
        <f t="shared" si="5"/>
        <v>784.27800000000013</v>
      </c>
    </row>
    <row r="289" spans="1:10" ht="31.2" customHeight="1" x14ac:dyDescent="0.3">
      <c r="A289" s="100"/>
      <c r="B289" s="33"/>
      <c r="C289" s="9"/>
      <c r="D289" s="14"/>
      <c r="E289" s="4"/>
      <c r="F289" s="41" t="s">
        <v>319</v>
      </c>
      <c r="G289" s="4" t="s">
        <v>320</v>
      </c>
      <c r="H289" s="41" t="s">
        <v>389</v>
      </c>
      <c r="I289" s="42">
        <v>404.41</v>
      </c>
      <c r="J289" s="43">
        <f t="shared" si="5"/>
        <v>444.85100000000006</v>
      </c>
    </row>
    <row r="290" spans="1:10" ht="31.2" customHeight="1" x14ac:dyDescent="0.3">
      <c r="A290" s="100"/>
      <c r="B290" s="33"/>
      <c r="C290" s="9"/>
      <c r="D290" s="14"/>
      <c r="E290" s="4"/>
      <c r="F290" s="41" t="s">
        <v>71</v>
      </c>
      <c r="G290" s="5" t="s">
        <v>276</v>
      </c>
      <c r="H290" s="41" t="s">
        <v>389</v>
      </c>
      <c r="I290" s="42">
        <v>254.28</v>
      </c>
      <c r="J290" s="43">
        <f t="shared" si="5"/>
        <v>279.70800000000003</v>
      </c>
    </row>
    <row r="291" spans="1:10" ht="31.2" customHeight="1" x14ac:dyDescent="0.3">
      <c r="A291" s="100"/>
      <c r="B291" s="33"/>
      <c r="C291" s="9"/>
      <c r="D291" s="27"/>
      <c r="E291" s="4"/>
      <c r="F291" s="41" t="s">
        <v>72</v>
      </c>
      <c r="G291" s="5" t="s">
        <v>283</v>
      </c>
      <c r="H291" s="41" t="s">
        <v>389</v>
      </c>
      <c r="I291" s="42">
        <v>455.8</v>
      </c>
      <c r="J291" s="43">
        <f t="shared" si="5"/>
        <v>501.38000000000005</v>
      </c>
    </row>
    <row r="292" spans="1:10" ht="15.6" customHeight="1" x14ac:dyDescent="0.3">
      <c r="A292" s="100"/>
      <c r="B292" s="33"/>
      <c r="C292" s="9"/>
      <c r="D292" s="27"/>
      <c r="E292" s="4"/>
      <c r="F292" s="41" t="s">
        <v>73</v>
      </c>
      <c r="G292" s="5" t="s">
        <v>284</v>
      </c>
      <c r="H292" s="41" t="s">
        <v>389</v>
      </c>
      <c r="I292" s="42">
        <v>217.83</v>
      </c>
      <c r="J292" s="43">
        <f t="shared" si="5"/>
        <v>239.61300000000003</v>
      </c>
    </row>
    <row r="293" spans="1:10" ht="15.6" x14ac:dyDescent="0.3">
      <c r="A293" s="100"/>
      <c r="B293" s="33"/>
      <c r="D293" s="28"/>
      <c r="E293" s="4"/>
      <c r="F293" s="41" t="s">
        <v>281</v>
      </c>
      <c r="G293" s="4" t="s">
        <v>282</v>
      </c>
      <c r="H293" s="41" t="s">
        <v>389</v>
      </c>
      <c r="I293" s="42">
        <v>586.63</v>
      </c>
      <c r="J293" s="43">
        <f t="shared" si="5"/>
        <v>645.29300000000001</v>
      </c>
    </row>
    <row r="294" spans="1:10" ht="31.2" x14ac:dyDescent="0.3">
      <c r="A294" s="100"/>
      <c r="B294" s="33"/>
      <c r="C294" s="2"/>
      <c r="E294" s="4"/>
      <c r="F294" s="41" t="s">
        <v>74</v>
      </c>
      <c r="G294" s="5" t="s">
        <v>285</v>
      </c>
      <c r="H294" s="41" t="s">
        <v>389</v>
      </c>
      <c r="I294" s="42">
        <v>217.83</v>
      </c>
      <c r="J294" s="43">
        <f t="shared" si="5"/>
        <v>239.61300000000003</v>
      </c>
    </row>
    <row r="295" spans="1:10" ht="16.05" customHeight="1" x14ac:dyDescent="0.3">
      <c r="A295" s="100"/>
      <c r="B295" s="33"/>
      <c r="C295" s="2"/>
      <c r="D295" s="2"/>
      <c r="E295" s="4"/>
      <c r="F295" s="41" t="s">
        <v>75</v>
      </c>
      <c r="G295" s="5" t="s">
        <v>275</v>
      </c>
      <c r="H295" s="41" t="s">
        <v>389</v>
      </c>
      <c r="I295" s="42">
        <v>273.60000000000002</v>
      </c>
      <c r="J295" s="43">
        <f t="shared" si="5"/>
        <v>300.96000000000004</v>
      </c>
    </row>
    <row r="296" spans="1:10" ht="31.2" customHeight="1" x14ac:dyDescent="0.3">
      <c r="A296" s="100"/>
      <c r="B296" s="33"/>
      <c r="C296" s="4"/>
      <c r="D296" s="2"/>
      <c r="E296" s="4"/>
      <c r="F296" s="41" t="s">
        <v>76</v>
      </c>
      <c r="G296" s="5" t="s">
        <v>286</v>
      </c>
      <c r="H296" s="41" t="s">
        <v>389</v>
      </c>
      <c r="I296" s="42">
        <v>273.60000000000002</v>
      </c>
      <c r="J296" s="43">
        <f t="shared" si="5"/>
        <v>300.96000000000004</v>
      </c>
    </row>
    <row r="297" spans="1:10" ht="31.2" customHeight="1" x14ac:dyDescent="0.3">
      <c r="A297" s="100"/>
      <c r="B297" s="33"/>
      <c r="C297" s="4"/>
      <c r="D297" s="4"/>
      <c r="E297" s="4"/>
      <c r="F297" s="41" t="s">
        <v>77</v>
      </c>
      <c r="G297" s="5" t="s">
        <v>287</v>
      </c>
      <c r="H297" s="41" t="s">
        <v>389</v>
      </c>
      <c r="I297" s="42">
        <v>273.60000000000002</v>
      </c>
      <c r="J297" s="43">
        <f t="shared" si="5"/>
        <v>300.96000000000004</v>
      </c>
    </row>
    <row r="298" spans="1:10" ht="16.05" customHeight="1" x14ac:dyDescent="0.3">
      <c r="A298" s="100"/>
      <c r="B298" s="33"/>
      <c r="C298" s="4"/>
      <c r="D298" s="4"/>
      <c r="E298" s="15"/>
      <c r="F298" s="53" t="s">
        <v>75</v>
      </c>
      <c r="G298" s="15" t="s">
        <v>78</v>
      </c>
      <c r="H298" s="41" t="s">
        <v>389</v>
      </c>
      <c r="I298" s="42">
        <v>273.60000000000002</v>
      </c>
      <c r="J298" s="43">
        <f t="shared" si="5"/>
        <v>300.96000000000004</v>
      </c>
    </row>
    <row r="299" spans="1:10" ht="31.2" customHeight="1" x14ac:dyDescent="0.3">
      <c r="A299" s="100"/>
      <c r="B299" s="33"/>
      <c r="C299" s="4"/>
      <c r="D299" s="15"/>
      <c r="E299" s="4"/>
      <c r="F299" s="41" t="s">
        <v>76</v>
      </c>
      <c r="G299" s="5" t="s">
        <v>286</v>
      </c>
      <c r="H299" s="41" t="s">
        <v>389</v>
      </c>
      <c r="I299" s="42">
        <v>273.60000000000002</v>
      </c>
      <c r="J299" s="43">
        <f t="shared" si="5"/>
        <v>300.96000000000004</v>
      </c>
    </row>
    <row r="300" spans="1:10" ht="16.05" customHeight="1" x14ac:dyDescent="0.3">
      <c r="A300" s="100"/>
      <c r="B300" s="33"/>
      <c r="C300" s="4"/>
      <c r="D300" s="16"/>
      <c r="E300" s="4"/>
      <c r="F300" s="41" t="s">
        <v>79</v>
      </c>
      <c r="G300" s="5" t="s">
        <v>288</v>
      </c>
      <c r="H300" s="41" t="s">
        <v>389</v>
      </c>
      <c r="I300" s="42">
        <v>217.83</v>
      </c>
      <c r="J300" s="43">
        <f t="shared" ref="J300:J342" si="6">I300*1.1</f>
        <v>239.61300000000003</v>
      </c>
    </row>
    <row r="301" spans="1:10" ht="15.6" customHeight="1" x14ac:dyDescent="0.3">
      <c r="A301" s="100"/>
      <c r="B301" s="33"/>
      <c r="C301" s="4"/>
      <c r="D301" s="5"/>
      <c r="E301" s="4"/>
      <c r="F301" s="41" t="s">
        <v>80</v>
      </c>
      <c r="G301" s="5" t="s">
        <v>289</v>
      </c>
      <c r="H301" s="41" t="s">
        <v>389</v>
      </c>
      <c r="I301" s="42">
        <v>273.60000000000002</v>
      </c>
      <c r="J301" s="43">
        <f t="shared" si="6"/>
        <v>300.96000000000004</v>
      </c>
    </row>
    <row r="302" spans="1:10" ht="15.6" customHeight="1" x14ac:dyDescent="0.3">
      <c r="A302" s="100"/>
      <c r="B302" s="33"/>
      <c r="C302" s="4"/>
      <c r="D302" s="5"/>
      <c r="E302" s="4"/>
      <c r="F302" s="41" t="s">
        <v>81</v>
      </c>
      <c r="G302" s="5" t="s">
        <v>290</v>
      </c>
      <c r="H302" s="41" t="s">
        <v>389</v>
      </c>
      <c r="I302" s="42">
        <v>273.60000000000002</v>
      </c>
      <c r="J302" s="43">
        <f t="shared" si="6"/>
        <v>300.96000000000004</v>
      </c>
    </row>
    <row r="303" spans="1:10" ht="31.95" customHeight="1" x14ac:dyDescent="0.3">
      <c r="A303" s="100"/>
      <c r="B303" s="33"/>
      <c r="C303" s="4"/>
      <c r="D303" s="4"/>
      <c r="E303" s="4"/>
      <c r="F303" s="41" t="s">
        <v>71</v>
      </c>
      <c r="G303" s="5" t="s">
        <v>276</v>
      </c>
      <c r="H303" s="41" t="s">
        <v>389</v>
      </c>
      <c r="I303" s="42">
        <v>217.83</v>
      </c>
      <c r="J303" s="43">
        <f t="shared" si="6"/>
        <v>239.61300000000003</v>
      </c>
    </row>
    <row r="304" spans="1:10" ht="15.6" customHeight="1" x14ac:dyDescent="0.3">
      <c r="A304" s="100"/>
      <c r="B304" s="33"/>
      <c r="C304" s="4"/>
      <c r="D304" s="4"/>
      <c r="E304" s="4"/>
      <c r="F304" s="41" t="s">
        <v>82</v>
      </c>
      <c r="G304" s="5" t="s">
        <v>83</v>
      </c>
      <c r="H304" s="41" t="s">
        <v>389</v>
      </c>
      <c r="I304" s="42">
        <v>254.28</v>
      </c>
      <c r="J304" s="43">
        <f t="shared" si="6"/>
        <v>279.70800000000003</v>
      </c>
    </row>
    <row r="305" spans="1:10" ht="15.6" customHeight="1" x14ac:dyDescent="0.3">
      <c r="A305" s="100"/>
      <c r="B305" s="33"/>
      <c r="C305" s="4"/>
      <c r="D305" s="4"/>
      <c r="E305" s="4"/>
      <c r="F305" s="41" t="s">
        <v>84</v>
      </c>
      <c r="G305" s="5" t="s">
        <v>277</v>
      </c>
      <c r="H305" s="41" t="s">
        <v>389</v>
      </c>
      <c r="I305" s="42">
        <v>550.17999999999995</v>
      </c>
      <c r="J305" s="43">
        <f t="shared" si="6"/>
        <v>605.19799999999998</v>
      </c>
    </row>
    <row r="306" spans="1:10" ht="15.6" customHeight="1" x14ac:dyDescent="0.3">
      <c r="A306" s="100"/>
      <c r="B306" s="33"/>
      <c r="C306" s="4"/>
      <c r="D306" s="4"/>
      <c r="E306" s="4"/>
      <c r="F306" s="41" t="s">
        <v>85</v>
      </c>
      <c r="G306" s="5" t="s">
        <v>291</v>
      </c>
      <c r="H306" s="41" t="s">
        <v>389</v>
      </c>
      <c r="I306" s="42">
        <v>217.83</v>
      </c>
      <c r="J306" s="43">
        <f t="shared" si="6"/>
        <v>239.61300000000003</v>
      </c>
    </row>
    <row r="307" spans="1:10" ht="15.6" customHeight="1" x14ac:dyDescent="0.3">
      <c r="A307" s="100"/>
      <c r="B307" s="33"/>
      <c r="C307" s="4"/>
      <c r="D307" s="4"/>
      <c r="E307" s="4"/>
      <c r="F307" s="41" t="s">
        <v>85</v>
      </c>
      <c r="G307" s="5" t="s">
        <v>291</v>
      </c>
      <c r="H307" s="41" t="s">
        <v>389</v>
      </c>
      <c r="I307" s="42">
        <v>273.60000000000002</v>
      </c>
      <c r="J307" s="43">
        <f t="shared" si="6"/>
        <v>300.96000000000004</v>
      </c>
    </row>
    <row r="308" spans="1:10" ht="15.6" customHeight="1" x14ac:dyDescent="0.3">
      <c r="A308" s="100"/>
      <c r="B308" s="33"/>
      <c r="C308" s="4"/>
      <c r="D308" s="4"/>
      <c r="E308" s="4"/>
      <c r="F308" s="41" t="s">
        <v>292</v>
      </c>
      <c r="G308" s="4" t="s">
        <v>293</v>
      </c>
      <c r="H308" s="41" t="s">
        <v>389</v>
      </c>
      <c r="I308" s="42">
        <v>217.83</v>
      </c>
      <c r="J308" s="43">
        <f t="shared" si="6"/>
        <v>239.61300000000003</v>
      </c>
    </row>
    <row r="309" spans="1:10" ht="15.6" customHeight="1" x14ac:dyDescent="0.3">
      <c r="A309" s="100"/>
      <c r="B309" s="33"/>
      <c r="C309" s="4"/>
      <c r="D309" s="4"/>
      <c r="E309" s="4"/>
      <c r="F309" s="41" t="s">
        <v>292</v>
      </c>
      <c r="G309" s="4" t="s">
        <v>293</v>
      </c>
      <c r="H309" s="41" t="s">
        <v>389</v>
      </c>
      <c r="I309" s="42">
        <v>273.60000000000002</v>
      </c>
      <c r="J309" s="43">
        <f t="shared" si="6"/>
        <v>300.96000000000004</v>
      </c>
    </row>
    <row r="310" spans="1:10" ht="15.6" customHeight="1" x14ac:dyDescent="0.3">
      <c r="A310" s="100"/>
      <c r="B310" s="33"/>
      <c r="C310" s="4"/>
      <c r="D310" s="4"/>
      <c r="E310" s="4"/>
      <c r="F310" s="41" t="s">
        <v>294</v>
      </c>
      <c r="G310" s="4" t="s">
        <v>295</v>
      </c>
      <c r="H310" s="41" t="s">
        <v>389</v>
      </c>
      <c r="I310" s="42">
        <v>217.83</v>
      </c>
      <c r="J310" s="43">
        <f t="shared" si="6"/>
        <v>239.61300000000003</v>
      </c>
    </row>
    <row r="311" spans="1:10" ht="15.6" customHeight="1" x14ac:dyDescent="0.3">
      <c r="A311" s="100"/>
      <c r="B311" s="33"/>
      <c r="C311" s="4"/>
      <c r="D311" s="4"/>
      <c r="E311" s="4"/>
      <c r="F311" s="41" t="s">
        <v>294</v>
      </c>
      <c r="G311" s="4" t="s">
        <v>295</v>
      </c>
      <c r="H311" s="41" t="s">
        <v>389</v>
      </c>
      <c r="I311" s="42">
        <v>273.60000000000002</v>
      </c>
      <c r="J311" s="43">
        <f t="shared" si="6"/>
        <v>300.96000000000004</v>
      </c>
    </row>
    <row r="312" spans="1:10" ht="15.6" customHeight="1" x14ac:dyDescent="0.3">
      <c r="A312" s="100"/>
      <c r="B312" s="33"/>
      <c r="C312" s="4"/>
      <c r="D312" s="15"/>
      <c r="E312" s="4"/>
      <c r="F312" s="41" t="s">
        <v>321</v>
      </c>
      <c r="G312" s="4" t="s">
        <v>291</v>
      </c>
      <c r="H312" s="41" t="s">
        <v>389</v>
      </c>
      <c r="I312" s="42">
        <v>217.83</v>
      </c>
      <c r="J312" s="43">
        <f t="shared" si="6"/>
        <v>239.61300000000003</v>
      </c>
    </row>
    <row r="313" spans="1:10" ht="15.6" customHeight="1" x14ac:dyDescent="0.3">
      <c r="A313" s="100"/>
      <c r="B313" s="33"/>
      <c r="C313" s="4"/>
      <c r="D313" s="4"/>
      <c r="E313" s="4"/>
      <c r="F313" s="41" t="s">
        <v>321</v>
      </c>
      <c r="G313" s="4" t="s">
        <v>291</v>
      </c>
      <c r="H313" s="41" t="s">
        <v>389</v>
      </c>
      <c r="I313" s="42">
        <v>273.60000000000002</v>
      </c>
      <c r="J313" s="43">
        <f t="shared" si="6"/>
        <v>300.96000000000004</v>
      </c>
    </row>
    <row r="314" spans="1:10" ht="15.6" customHeight="1" x14ac:dyDescent="0.3">
      <c r="A314" s="100"/>
      <c r="B314" s="33"/>
      <c r="C314" s="4"/>
      <c r="D314" s="4"/>
      <c r="E314" s="4"/>
      <c r="F314" s="41" t="s">
        <v>296</v>
      </c>
      <c r="G314" s="4" t="s">
        <v>297</v>
      </c>
      <c r="H314" s="41" t="s">
        <v>389</v>
      </c>
      <c r="I314" s="42">
        <v>217.83</v>
      </c>
      <c r="J314" s="43">
        <f t="shared" si="6"/>
        <v>239.61300000000003</v>
      </c>
    </row>
    <row r="315" spans="1:10" ht="15.6" customHeight="1" x14ac:dyDescent="0.3">
      <c r="A315" s="100"/>
      <c r="B315" s="33"/>
      <c r="C315" s="4"/>
      <c r="D315" s="4"/>
      <c r="E315" s="4"/>
      <c r="F315" s="41" t="s">
        <v>296</v>
      </c>
      <c r="G315" s="4" t="s">
        <v>297</v>
      </c>
      <c r="H315" s="41" t="s">
        <v>389</v>
      </c>
      <c r="I315" s="42">
        <v>273.60000000000002</v>
      </c>
      <c r="J315" s="43">
        <f t="shared" si="6"/>
        <v>300.96000000000004</v>
      </c>
    </row>
    <row r="316" spans="1:10" ht="15.6" customHeight="1" x14ac:dyDescent="0.3">
      <c r="A316" s="100"/>
      <c r="B316" s="33"/>
      <c r="C316" s="4"/>
      <c r="D316" s="4"/>
      <c r="E316" s="4"/>
      <c r="F316" s="41" t="s">
        <v>86</v>
      </c>
      <c r="G316" s="5" t="s">
        <v>304</v>
      </c>
      <c r="H316" s="41" t="s">
        <v>389</v>
      </c>
      <c r="I316" s="42">
        <v>217.83</v>
      </c>
      <c r="J316" s="43">
        <f t="shared" si="6"/>
        <v>239.61300000000003</v>
      </c>
    </row>
    <row r="317" spans="1:10" ht="15.6" customHeight="1" x14ac:dyDescent="0.3">
      <c r="A317" s="100"/>
      <c r="B317" s="33"/>
      <c r="C317" s="4"/>
      <c r="D317" s="4"/>
      <c r="E317" s="4"/>
      <c r="F317" s="41" t="s">
        <v>86</v>
      </c>
      <c r="G317" s="5" t="s">
        <v>304</v>
      </c>
      <c r="H317" s="41" t="s">
        <v>389</v>
      </c>
      <c r="I317" s="42">
        <v>273.60000000000002</v>
      </c>
      <c r="J317" s="43">
        <f t="shared" si="6"/>
        <v>300.96000000000004</v>
      </c>
    </row>
    <row r="318" spans="1:10" ht="15.6" customHeight="1" x14ac:dyDescent="0.3">
      <c r="A318" s="100"/>
      <c r="B318" s="33"/>
      <c r="C318" s="4"/>
      <c r="D318" s="4"/>
      <c r="E318" s="4"/>
      <c r="F318" s="41" t="s">
        <v>300</v>
      </c>
      <c r="G318" s="4" t="s">
        <v>301</v>
      </c>
      <c r="H318" s="41" t="s">
        <v>389</v>
      </c>
      <c r="I318" s="42">
        <v>217.83</v>
      </c>
      <c r="J318" s="43">
        <f t="shared" si="6"/>
        <v>239.61300000000003</v>
      </c>
    </row>
    <row r="319" spans="1:10" ht="15.6" customHeight="1" x14ac:dyDescent="0.3">
      <c r="A319" s="100"/>
      <c r="B319" s="33"/>
      <c r="C319" s="1"/>
      <c r="D319" s="4"/>
      <c r="E319" s="4"/>
      <c r="F319" s="41" t="s">
        <v>300</v>
      </c>
      <c r="G319" s="4" t="s">
        <v>301</v>
      </c>
      <c r="H319" s="41" t="s">
        <v>389</v>
      </c>
      <c r="I319" s="42">
        <v>273.60000000000002</v>
      </c>
      <c r="J319" s="43">
        <f t="shared" si="6"/>
        <v>300.96000000000004</v>
      </c>
    </row>
    <row r="320" spans="1:10" ht="15.6" customHeight="1" x14ac:dyDescent="0.3">
      <c r="A320" s="100"/>
      <c r="B320" s="33"/>
      <c r="C320" s="6"/>
      <c r="D320" s="4"/>
      <c r="E320" s="4"/>
      <c r="F320" s="41" t="s">
        <v>306</v>
      </c>
      <c r="G320" s="4" t="s">
        <v>307</v>
      </c>
      <c r="H320" s="41" t="s">
        <v>389</v>
      </c>
      <c r="I320" s="42">
        <v>217.83</v>
      </c>
      <c r="J320" s="43">
        <f t="shared" si="6"/>
        <v>239.61300000000003</v>
      </c>
    </row>
    <row r="321" spans="1:10" ht="15.6" customHeight="1" x14ac:dyDescent="0.3">
      <c r="A321" s="100"/>
      <c r="B321" s="33"/>
      <c r="C321" s="6"/>
      <c r="D321" s="4"/>
      <c r="E321" s="4"/>
      <c r="F321" s="41" t="s">
        <v>306</v>
      </c>
      <c r="G321" s="4" t="s">
        <v>307</v>
      </c>
      <c r="H321" s="41" t="s">
        <v>389</v>
      </c>
      <c r="I321" s="42">
        <v>273.60000000000002</v>
      </c>
      <c r="J321" s="43">
        <f t="shared" si="6"/>
        <v>300.96000000000004</v>
      </c>
    </row>
    <row r="322" spans="1:10" ht="15.6" customHeight="1" x14ac:dyDescent="0.3">
      <c r="A322" s="100"/>
      <c r="B322" s="33"/>
      <c r="C322" s="6"/>
      <c r="D322" s="4"/>
      <c r="E322" s="4"/>
      <c r="F322" s="41" t="s">
        <v>87</v>
      </c>
      <c r="G322" s="5" t="s">
        <v>305</v>
      </c>
      <c r="H322" s="41" t="s">
        <v>389</v>
      </c>
      <c r="I322" s="42">
        <v>217.83</v>
      </c>
      <c r="J322" s="43">
        <f t="shared" si="6"/>
        <v>239.61300000000003</v>
      </c>
    </row>
    <row r="323" spans="1:10" ht="15.6" customHeight="1" x14ac:dyDescent="0.3">
      <c r="A323" s="100"/>
      <c r="B323" s="33"/>
      <c r="C323" s="6"/>
      <c r="D323" s="4"/>
      <c r="E323" s="4"/>
      <c r="F323" s="41" t="s">
        <v>298</v>
      </c>
      <c r="G323" s="4" t="s">
        <v>299</v>
      </c>
      <c r="H323" s="41" t="s">
        <v>389</v>
      </c>
      <c r="I323" s="42">
        <v>217.83</v>
      </c>
      <c r="J323" s="43">
        <f t="shared" si="6"/>
        <v>239.61300000000003</v>
      </c>
    </row>
    <row r="324" spans="1:10" ht="15.6" customHeight="1" x14ac:dyDescent="0.3">
      <c r="A324" s="100"/>
      <c r="B324" s="33"/>
      <c r="C324" s="6"/>
      <c r="D324" s="4"/>
      <c r="E324" s="4"/>
      <c r="F324" s="41" t="s">
        <v>298</v>
      </c>
      <c r="G324" s="4" t="s">
        <v>299</v>
      </c>
      <c r="H324" s="41" t="s">
        <v>389</v>
      </c>
      <c r="I324" s="42">
        <v>273.60000000000002</v>
      </c>
      <c r="J324" s="43">
        <f t="shared" si="6"/>
        <v>300.96000000000004</v>
      </c>
    </row>
    <row r="325" spans="1:10" ht="15.6" customHeight="1" x14ac:dyDescent="0.3">
      <c r="A325" s="100"/>
      <c r="B325" s="33"/>
      <c r="C325" s="6"/>
      <c r="D325" s="4"/>
      <c r="E325" s="4"/>
      <c r="F325" s="41" t="s">
        <v>302</v>
      </c>
      <c r="G325" s="4" t="s">
        <v>303</v>
      </c>
      <c r="H325" s="41" t="s">
        <v>389</v>
      </c>
      <c r="I325" s="42">
        <v>217.83</v>
      </c>
      <c r="J325" s="43">
        <f t="shared" si="6"/>
        <v>239.61300000000003</v>
      </c>
    </row>
    <row r="326" spans="1:10" ht="15.6" customHeight="1" x14ac:dyDescent="0.3">
      <c r="A326" s="100"/>
      <c r="B326" s="33"/>
      <c r="C326" s="6"/>
      <c r="D326" s="4"/>
      <c r="E326" s="4"/>
      <c r="F326" s="41" t="s">
        <v>302</v>
      </c>
      <c r="G326" s="4" t="s">
        <v>303</v>
      </c>
      <c r="H326" s="41" t="s">
        <v>389</v>
      </c>
      <c r="I326" s="42">
        <v>273.60000000000002</v>
      </c>
      <c r="J326" s="43">
        <f t="shared" si="6"/>
        <v>300.96000000000004</v>
      </c>
    </row>
    <row r="327" spans="1:10" ht="15.6" customHeight="1" x14ac:dyDescent="0.3">
      <c r="A327" s="100"/>
      <c r="B327" s="33"/>
      <c r="C327" s="6"/>
      <c r="D327" s="4"/>
      <c r="E327" s="4"/>
      <c r="F327" s="41" t="s">
        <v>302</v>
      </c>
      <c r="G327" s="4" t="s">
        <v>303</v>
      </c>
      <c r="H327" s="41" t="s">
        <v>389</v>
      </c>
      <c r="I327" s="42">
        <v>217.83</v>
      </c>
      <c r="J327" s="43">
        <f t="shared" si="6"/>
        <v>239.61300000000003</v>
      </c>
    </row>
    <row r="328" spans="1:10" ht="15.6" customHeight="1" x14ac:dyDescent="0.3">
      <c r="A328" s="100"/>
      <c r="B328" s="33"/>
      <c r="C328" s="6"/>
      <c r="D328" s="4"/>
      <c r="E328" s="4"/>
      <c r="F328" s="41" t="s">
        <v>302</v>
      </c>
      <c r="G328" s="4" t="s">
        <v>303</v>
      </c>
      <c r="H328" s="41" t="s">
        <v>389</v>
      </c>
      <c r="I328" s="42">
        <v>273.60000000000002</v>
      </c>
      <c r="J328" s="43">
        <f t="shared" si="6"/>
        <v>300.96000000000004</v>
      </c>
    </row>
    <row r="329" spans="1:10" ht="15.6" customHeight="1" x14ac:dyDescent="0.3">
      <c r="A329" s="100"/>
      <c r="B329" s="33"/>
      <c r="C329" s="6"/>
      <c r="D329" s="4"/>
      <c r="E329" s="4"/>
      <c r="F329" s="41" t="s">
        <v>308</v>
      </c>
      <c r="G329" s="4" t="s">
        <v>309</v>
      </c>
      <c r="H329" s="41" t="s">
        <v>389</v>
      </c>
      <c r="I329" s="42">
        <v>217.83</v>
      </c>
      <c r="J329" s="43">
        <f t="shared" si="6"/>
        <v>239.61300000000003</v>
      </c>
    </row>
    <row r="330" spans="1:10" ht="15.6" customHeight="1" x14ac:dyDescent="0.3">
      <c r="A330" s="100"/>
      <c r="B330" s="33"/>
      <c r="C330" s="6"/>
      <c r="D330" s="4"/>
      <c r="E330" s="4"/>
      <c r="F330" s="41" t="s">
        <v>310</v>
      </c>
      <c r="G330" s="4" t="s">
        <v>311</v>
      </c>
      <c r="H330" s="41" t="s">
        <v>389</v>
      </c>
      <c r="I330" s="42">
        <v>273.60000000000002</v>
      </c>
      <c r="J330" s="43">
        <f t="shared" si="6"/>
        <v>300.96000000000004</v>
      </c>
    </row>
    <row r="331" spans="1:10" ht="31.2" customHeight="1" x14ac:dyDescent="0.3">
      <c r="A331" s="100"/>
      <c r="B331" s="33"/>
      <c r="C331" s="6"/>
      <c r="D331" s="4"/>
      <c r="E331" s="4"/>
      <c r="F331" s="41" t="s">
        <v>88</v>
      </c>
      <c r="G331" s="5" t="s">
        <v>312</v>
      </c>
      <c r="H331" s="41" t="s">
        <v>389</v>
      </c>
      <c r="I331" s="42">
        <v>217.83</v>
      </c>
      <c r="J331" s="43">
        <f t="shared" si="6"/>
        <v>239.61300000000003</v>
      </c>
    </row>
    <row r="332" spans="1:10" ht="31.2" customHeight="1" x14ac:dyDescent="0.3">
      <c r="A332" s="100"/>
      <c r="B332" s="33"/>
      <c r="C332" s="6"/>
      <c r="D332" s="4"/>
      <c r="E332" s="4"/>
      <c r="F332" s="41" t="s">
        <v>88</v>
      </c>
      <c r="G332" s="5" t="s">
        <v>312</v>
      </c>
      <c r="H332" s="41" t="s">
        <v>389</v>
      </c>
      <c r="I332" s="42">
        <v>273.60000000000002</v>
      </c>
      <c r="J332" s="43">
        <f t="shared" si="6"/>
        <v>300.96000000000004</v>
      </c>
    </row>
    <row r="333" spans="1:10" ht="31.2" customHeight="1" x14ac:dyDescent="0.3">
      <c r="A333" s="100"/>
      <c r="B333" s="33"/>
      <c r="C333" s="6"/>
      <c r="D333" s="4"/>
      <c r="E333" s="4"/>
      <c r="F333" s="41" t="s">
        <v>89</v>
      </c>
      <c r="G333" s="5" t="s">
        <v>313</v>
      </c>
      <c r="H333" s="41" t="s">
        <v>389</v>
      </c>
      <c r="I333" s="42">
        <v>217.83</v>
      </c>
      <c r="J333" s="43">
        <f t="shared" si="6"/>
        <v>239.61300000000003</v>
      </c>
    </row>
    <row r="334" spans="1:10" ht="31.2" customHeight="1" x14ac:dyDescent="0.3">
      <c r="A334" s="100"/>
      <c r="B334" s="33"/>
      <c r="C334" s="6"/>
      <c r="D334" s="4"/>
      <c r="E334" s="4"/>
      <c r="F334" s="41" t="s">
        <v>89</v>
      </c>
      <c r="G334" s="5" t="s">
        <v>313</v>
      </c>
      <c r="H334" s="41" t="s">
        <v>389</v>
      </c>
      <c r="I334" s="42">
        <v>273.60000000000002</v>
      </c>
      <c r="J334" s="43">
        <f t="shared" si="6"/>
        <v>300.96000000000004</v>
      </c>
    </row>
    <row r="335" spans="1:10" ht="31.2" customHeight="1" x14ac:dyDescent="0.3">
      <c r="A335" s="100"/>
      <c r="B335" s="33"/>
      <c r="C335" s="6"/>
      <c r="D335" s="4"/>
      <c r="E335" s="4"/>
      <c r="F335" s="41" t="s">
        <v>314</v>
      </c>
      <c r="G335" s="4" t="s">
        <v>315</v>
      </c>
      <c r="H335" s="41" t="s">
        <v>389</v>
      </c>
      <c r="I335" s="42">
        <v>217.83</v>
      </c>
      <c r="J335" s="43">
        <f t="shared" si="6"/>
        <v>239.61300000000003</v>
      </c>
    </row>
    <row r="336" spans="1:10" ht="31.2" customHeight="1" x14ac:dyDescent="0.3">
      <c r="A336" s="100"/>
      <c r="B336" s="33"/>
      <c r="C336" s="6"/>
      <c r="D336" s="4"/>
      <c r="E336" s="4"/>
      <c r="F336" s="41" t="s">
        <v>314</v>
      </c>
      <c r="G336" s="4" t="s">
        <v>315</v>
      </c>
      <c r="H336" s="41" t="s">
        <v>389</v>
      </c>
      <c r="I336" s="42">
        <v>273.60000000000002</v>
      </c>
      <c r="J336" s="43">
        <f t="shared" si="6"/>
        <v>300.96000000000004</v>
      </c>
    </row>
    <row r="337" spans="1:10" ht="16.05" customHeight="1" x14ac:dyDescent="0.3">
      <c r="A337" s="100"/>
      <c r="B337" s="33"/>
      <c r="C337" s="6"/>
      <c r="D337" s="4"/>
      <c r="E337" s="4"/>
      <c r="F337" s="41" t="s">
        <v>316</v>
      </c>
      <c r="G337" s="4" t="s">
        <v>317</v>
      </c>
      <c r="H337" s="41" t="s">
        <v>389</v>
      </c>
      <c r="I337" s="42">
        <v>217.83</v>
      </c>
      <c r="J337" s="43">
        <f t="shared" si="6"/>
        <v>239.61300000000003</v>
      </c>
    </row>
    <row r="338" spans="1:10" ht="16.05" customHeight="1" x14ac:dyDescent="0.3">
      <c r="A338" s="100"/>
      <c r="B338" s="33"/>
      <c r="C338" s="6"/>
      <c r="D338" s="4"/>
      <c r="E338" s="4"/>
      <c r="F338" s="41" t="s">
        <v>316</v>
      </c>
      <c r="G338" s="4" t="s">
        <v>317</v>
      </c>
      <c r="H338" s="41" t="s">
        <v>389</v>
      </c>
      <c r="I338" s="42">
        <v>273.60000000000002</v>
      </c>
      <c r="J338" s="43">
        <f t="shared" si="6"/>
        <v>300.96000000000004</v>
      </c>
    </row>
    <row r="339" spans="1:10" ht="15.6" customHeight="1" x14ac:dyDescent="0.3">
      <c r="A339" s="100"/>
      <c r="B339" s="33"/>
      <c r="C339" s="6"/>
      <c r="D339" s="4"/>
      <c r="E339" s="4"/>
      <c r="F339" s="41" t="s">
        <v>90</v>
      </c>
      <c r="G339" s="5" t="s">
        <v>318</v>
      </c>
      <c r="H339" s="41" t="s">
        <v>389</v>
      </c>
      <c r="I339" s="42">
        <v>217.83</v>
      </c>
      <c r="J339" s="43">
        <f t="shared" si="6"/>
        <v>239.61300000000003</v>
      </c>
    </row>
    <row r="340" spans="1:10" ht="15.6" customHeight="1" x14ac:dyDescent="0.3">
      <c r="A340" s="100"/>
      <c r="B340" s="33"/>
      <c r="C340" s="6"/>
      <c r="D340" s="4"/>
      <c r="E340" s="4"/>
      <c r="F340" s="41" t="s">
        <v>90</v>
      </c>
      <c r="G340" s="5" t="s">
        <v>318</v>
      </c>
      <c r="H340" s="41" t="s">
        <v>389</v>
      </c>
      <c r="I340" s="42">
        <v>273.60000000000002</v>
      </c>
      <c r="J340" s="43">
        <f t="shared" si="6"/>
        <v>300.96000000000004</v>
      </c>
    </row>
    <row r="341" spans="1:10" ht="15.6" customHeight="1" x14ac:dyDescent="0.3">
      <c r="A341" s="100"/>
      <c r="B341" s="33"/>
      <c r="C341" s="6"/>
      <c r="D341" s="4"/>
      <c r="E341" s="4"/>
      <c r="F341" s="41" t="s">
        <v>91</v>
      </c>
      <c r="G341" s="5" t="s">
        <v>278</v>
      </c>
      <c r="H341" s="41" t="s">
        <v>389</v>
      </c>
      <c r="I341" s="50">
        <v>250</v>
      </c>
      <c r="J341" s="43">
        <f>I341*1.2</f>
        <v>300</v>
      </c>
    </row>
    <row r="342" spans="1:10" ht="31.2" customHeight="1" x14ac:dyDescent="0.3">
      <c r="A342" s="100"/>
      <c r="B342" s="33"/>
      <c r="C342" s="6"/>
      <c r="D342" s="4"/>
      <c r="E342" s="4"/>
      <c r="F342" s="41" t="s">
        <v>279</v>
      </c>
      <c r="G342" s="4" t="s">
        <v>280</v>
      </c>
      <c r="H342" s="41" t="s">
        <v>389</v>
      </c>
      <c r="I342" s="50">
        <v>312.5</v>
      </c>
      <c r="J342" s="43">
        <f t="shared" si="6"/>
        <v>343.75</v>
      </c>
    </row>
    <row r="343" spans="1:10" ht="15.6" customHeight="1" x14ac:dyDescent="0.35">
      <c r="A343" s="100"/>
      <c r="B343" s="33"/>
      <c r="C343" s="6"/>
      <c r="D343" s="4"/>
      <c r="E343" s="112" t="s">
        <v>22</v>
      </c>
      <c r="F343" s="113"/>
      <c r="G343" s="113"/>
      <c r="H343" s="113"/>
      <c r="I343" s="113"/>
      <c r="J343" s="114"/>
    </row>
    <row r="344" spans="1:10" ht="15.6" customHeight="1" x14ac:dyDescent="0.3">
      <c r="A344" s="100"/>
      <c r="B344" s="33"/>
      <c r="C344" s="6"/>
      <c r="D344" s="4"/>
      <c r="E344" s="15"/>
      <c r="F344" s="63" t="s">
        <v>215</v>
      </c>
      <c r="G344" s="5" t="s">
        <v>214</v>
      </c>
      <c r="H344" s="49" t="s">
        <v>389</v>
      </c>
      <c r="I344" s="42">
        <v>282.23</v>
      </c>
      <c r="J344" s="43">
        <f>I344*1.2</f>
        <v>338.67599999999999</v>
      </c>
    </row>
    <row r="345" spans="1:10" ht="31.2" x14ac:dyDescent="0.3">
      <c r="A345" s="100"/>
      <c r="B345" s="33"/>
      <c r="C345" s="6"/>
      <c r="D345" s="4"/>
      <c r="E345" s="15"/>
      <c r="F345" s="41" t="s">
        <v>216</v>
      </c>
      <c r="G345" s="4" t="s">
        <v>205</v>
      </c>
      <c r="H345" s="49" t="s">
        <v>389</v>
      </c>
      <c r="I345" s="42">
        <v>358.98</v>
      </c>
      <c r="J345" s="43">
        <f t="shared" ref="J345:J365" si="7">I345*1.2</f>
        <v>430.77600000000001</v>
      </c>
    </row>
    <row r="346" spans="1:10" ht="31.2" x14ac:dyDescent="0.3">
      <c r="A346" s="100"/>
      <c r="B346" s="33"/>
      <c r="C346" s="6"/>
      <c r="D346" s="4"/>
      <c r="E346" s="15"/>
      <c r="F346" s="41" t="s">
        <v>40</v>
      </c>
      <c r="G346" s="5" t="s">
        <v>196</v>
      </c>
      <c r="H346" s="49" t="s">
        <v>389</v>
      </c>
      <c r="I346" s="42">
        <v>280.64999999999998</v>
      </c>
      <c r="J346" s="43">
        <f t="shared" si="7"/>
        <v>336.78</v>
      </c>
    </row>
    <row r="347" spans="1:10" ht="29.4" customHeight="1" x14ac:dyDescent="0.3">
      <c r="A347" s="100"/>
      <c r="B347" s="33"/>
      <c r="C347" s="6"/>
      <c r="D347" s="4"/>
      <c r="E347" s="15"/>
      <c r="F347" s="41" t="s">
        <v>41</v>
      </c>
      <c r="G347" s="5" t="s">
        <v>199</v>
      </c>
      <c r="H347" s="49" t="s">
        <v>389</v>
      </c>
      <c r="I347" s="42">
        <v>231</v>
      </c>
      <c r="J347" s="43">
        <f t="shared" si="7"/>
        <v>277.2</v>
      </c>
    </row>
    <row r="348" spans="1:10" ht="15.6" x14ac:dyDescent="0.3">
      <c r="A348" s="100"/>
      <c r="B348" s="33"/>
      <c r="C348" s="6"/>
      <c r="D348" s="4"/>
      <c r="E348" s="15"/>
      <c r="F348" s="41" t="s">
        <v>42</v>
      </c>
      <c r="G348" s="5" t="s">
        <v>197</v>
      </c>
      <c r="H348" s="49" t="s">
        <v>389</v>
      </c>
      <c r="I348" s="42">
        <v>280.64999999999998</v>
      </c>
      <c r="J348" s="43">
        <f t="shared" si="7"/>
        <v>336.78</v>
      </c>
    </row>
    <row r="349" spans="1:10" ht="31.95" customHeight="1" x14ac:dyDescent="0.3">
      <c r="A349" s="100"/>
      <c r="B349" s="33"/>
      <c r="C349" s="6"/>
      <c r="D349" s="4"/>
      <c r="E349" s="15"/>
      <c r="F349" s="41" t="s">
        <v>43</v>
      </c>
      <c r="G349" s="5" t="s">
        <v>198</v>
      </c>
      <c r="H349" s="49" t="s">
        <v>389</v>
      </c>
      <c r="I349" s="42">
        <v>280.64999999999998</v>
      </c>
      <c r="J349" s="43">
        <f t="shared" si="7"/>
        <v>336.78</v>
      </c>
    </row>
    <row r="350" spans="1:10" ht="31.95" customHeight="1" x14ac:dyDescent="0.3">
      <c r="A350" s="100"/>
      <c r="B350" s="33"/>
      <c r="C350" s="6"/>
      <c r="D350" s="4"/>
      <c r="E350" s="15"/>
      <c r="F350" s="41" t="s">
        <v>227</v>
      </c>
      <c r="G350" s="4" t="s">
        <v>228</v>
      </c>
      <c r="H350" s="49" t="s">
        <v>389</v>
      </c>
      <c r="I350" s="42">
        <v>362.11</v>
      </c>
      <c r="J350" s="43">
        <f t="shared" si="7"/>
        <v>434.53199999999998</v>
      </c>
    </row>
    <row r="351" spans="1:10" ht="15.6" customHeight="1" x14ac:dyDescent="0.3">
      <c r="A351" s="100"/>
      <c r="B351" s="33"/>
      <c r="C351" s="6"/>
      <c r="D351" s="4"/>
      <c r="E351" s="15"/>
      <c r="F351" s="41" t="s">
        <v>44</v>
      </c>
      <c r="G351" s="5" t="s">
        <v>201</v>
      </c>
      <c r="H351" s="49" t="s">
        <v>389</v>
      </c>
      <c r="I351" s="42">
        <v>280.64999999999998</v>
      </c>
      <c r="J351" s="43">
        <f t="shared" si="7"/>
        <v>336.78</v>
      </c>
    </row>
    <row r="352" spans="1:10" ht="15.6" customHeight="1" x14ac:dyDescent="0.3">
      <c r="A352" s="100"/>
      <c r="B352" s="33"/>
      <c r="C352" s="6"/>
      <c r="D352" s="4"/>
      <c r="E352" s="15"/>
      <c r="F352" s="41" t="s">
        <v>45</v>
      </c>
      <c r="G352" s="5" t="s">
        <v>200</v>
      </c>
      <c r="H352" s="49" t="s">
        <v>389</v>
      </c>
      <c r="I352" s="42">
        <v>248.61</v>
      </c>
      <c r="J352" s="43">
        <f t="shared" si="7"/>
        <v>298.33199999999999</v>
      </c>
    </row>
    <row r="353" spans="1:10" ht="31.2" customHeight="1" x14ac:dyDescent="0.3">
      <c r="A353" s="100"/>
      <c r="B353" s="33"/>
      <c r="C353" s="6"/>
      <c r="D353" s="4"/>
      <c r="E353" s="15"/>
      <c r="F353" s="41" t="s">
        <v>46</v>
      </c>
      <c r="G353" s="5" t="s">
        <v>205</v>
      </c>
      <c r="H353" s="49" t="s">
        <v>389</v>
      </c>
      <c r="I353" s="42">
        <v>648.34</v>
      </c>
      <c r="J353" s="43">
        <f t="shared" si="7"/>
        <v>778.00800000000004</v>
      </c>
    </row>
    <row r="354" spans="1:10" ht="31.2" customHeight="1" x14ac:dyDescent="0.3">
      <c r="A354" s="100"/>
      <c r="B354" s="33"/>
      <c r="C354" s="6"/>
      <c r="D354" s="4"/>
      <c r="E354" s="15"/>
      <c r="F354" s="41" t="s">
        <v>47</v>
      </c>
      <c r="G354" s="5" t="s">
        <v>202</v>
      </c>
      <c r="H354" s="49" t="s">
        <v>389</v>
      </c>
      <c r="I354" s="42">
        <v>245.43</v>
      </c>
      <c r="J354" s="43">
        <f t="shared" si="7"/>
        <v>294.51600000000002</v>
      </c>
    </row>
    <row r="355" spans="1:10" ht="31.2" customHeight="1" x14ac:dyDescent="0.3">
      <c r="A355" s="100"/>
      <c r="B355" s="33"/>
      <c r="C355" s="6"/>
      <c r="D355" s="4"/>
      <c r="E355" s="15"/>
      <c r="F355" s="41" t="s">
        <v>48</v>
      </c>
      <c r="G355" s="5" t="s">
        <v>208</v>
      </c>
      <c r="H355" s="49" t="s">
        <v>389</v>
      </c>
      <c r="I355" s="42">
        <v>195.79</v>
      </c>
      <c r="J355" s="43">
        <f t="shared" si="7"/>
        <v>234.94799999999998</v>
      </c>
    </row>
    <row r="356" spans="1:10" ht="31.2" customHeight="1" x14ac:dyDescent="0.3">
      <c r="A356" s="100"/>
      <c r="B356" s="33"/>
      <c r="C356" s="6"/>
      <c r="D356" s="4"/>
      <c r="E356" s="15"/>
      <c r="F356" s="41" t="s">
        <v>49</v>
      </c>
      <c r="G356" s="5" t="s">
        <v>206</v>
      </c>
      <c r="H356" s="49" t="s">
        <v>389</v>
      </c>
      <c r="I356" s="42">
        <v>245.43</v>
      </c>
      <c r="J356" s="43">
        <f t="shared" si="7"/>
        <v>294.51600000000002</v>
      </c>
    </row>
    <row r="357" spans="1:10" ht="31.2" x14ac:dyDescent="0.3">
      <c r="A357" s="100"/>
      <c r="B357" s="33"/>
      <c r="C357" s="4"/>
      <c r="E357" s="15"/>
      <c r="F357" s="41" t="s">
        <v>50</v>
      </c>
      <c r="G357" s="5" t="s">
        <v>204</v>
      </c>
      <c r="H357" s="49" t="s">
        <v>389</v>
      </c>
      <c r="I357" s="42">
        <v>587.65</v>
      </c>
      <c r="J357" s="43">
        <f t="shared" si="7"/>
        <v>705.18</v>
      </c>
    </row>
    <row r="358" spans="1:10" ht="31.2" customHeight="1" x14ac:dyDescent="0.3">
      <c r="A358" s="100"/>
      <c r="B358" s="33"/>
      <c r="C358" s="4"/>
      <c r="D358" s="15"/>
      <c r="E358" s="15"/>
      <c r="F358" s="41" t="s">
        <v>51</v>
      </c>
      <c r="G358" s="5" t="s">
        <v>207</v>
      </c>
      <c r="H358" s="49" t="s">
        <v>389</v>
      </c>
      <c r="I358" s="42">
        <v>269.38</v>
      </c>
      <c r="J358" s="43">
        <f t="shared" si="7"/>
        <v>323.25599999999997</v>
      </c>
    </row>
    <row r="359" spans="1:10" ht="31.2" customHeight="1" x14ac:dyDescent="0.3">
      <c r="A359" s="100"/>
      <c r="B359" s="33"/>
      <c r="C359" s="4"/>
      <c r="D359" s="15"/>
      <c r="E359" s="15"/>
      <c r="F359" s="41" t="s">
        <v>52</v>
      </c>
      <c r="G359" s="5" t="s">
        <v>209</v>
      </c>
      <c r="H359" s="49" t="s">
        <v>389</v>
      </c>
      <c r="I359" s="42">
        <v>296.48</v>
      </c>
      <c r="J359" s="43">
        <f t="shared" si="7"/>
        <v>355.77600000000001</v>
      </c>
    </row>
    <row r="360" spans="1:10" ht="15.6" customHeight="1" x14ac:dyDescent="0.3">
      <c r="A360" s="100"/>
      <c r="B360" s="33"/>
      <c r="C360" s="4"/>
      <c r="D360" s="15"/>
      <c r="E360" s="15"/>
      <c r="F360" s="41" t="s">
        <v>53</v>
      </c>
      <c r="G360" s="5" t="s">
        <v>210</v>
      </c>
      <c r="H360" s="49" t="s">
        <v>389</v>
      </c>
      <c r="I360" s="42">
        <v>346.13</v>
      </c>
      <c r="J360" s="43">
        <f t="shared" si="7"/>
        <v>415.35599999999999</v>
      </c>
    </row>
    <row r="361" spans="1:10" ht="15.6" customHeight="1" x14ac:dyDescent="0.3">
      <c r="A361" s="100"/>
      <c r="B361" s="33"/>
      <c r="C361" s="4"/>
      <c r="D361" s="15"/>
      <c r="E361" s="15"/>
      <c r="F361" s="41" t="s">
        <v>53</v>
      </c>
      <c r="G361" s="5" t="s">
        <v>210</v>
      </c>
      <c r="H361" s="49" t="s">
        <v>389</v>
      </c>
      <c r="I361" s="42">
        <v>579.54999999999995</v>
      </c>
      <c r="J361" s="43">
        <f t="shared" si="7"/>
        <v>695.45999999999992</v>
      </c>
    </row>
    <row r="362" spans="1:10" ht="15.6" customHeight="1" x14ac:dyDescent="0.3">
      <c r="A362" s="100"/>
      <c r="B362" s="33"/>
      <c r="C362" s="4"/>
      <c r="D362" s="15"/>
      <c r="E362" s="15"/>
      <c r="F362" s="41" t="s">
        <v>54</v>
      </c>
      <c r="G362" s="5" t="s">
        <v>203</v>
      </c>
      <c r="H362" s="49" t="s">
        <v>389</v>
      </c>
      <c r="I362" s="50">
        <v>870</v>
      </c>
      <c r="J362" s="43">
        <f t="shared" si="7"/>
        <v>1044</v>
      </c>
    </row>
    <row r="363" spans="1:10" ht="31.95" customHeight="1" x14ac:dyDescent="0.3">
      <c r="A363" s="100"/>
      <c r="B363" s="33"/>
      <c r="C363" s="4"/>
      <c r="D363" s="15"/>
      <c r="E363" s="14"/>
      <c r="F363" s="41" t="s">
        <v>57</v>
      </c>
      <c r="G363" s="5" t="s">
        <v>211</v>
      </c>
      <c r="H363" s="49" t="s">
        <v>389</v>
      </c>
      <c r="I363" s="42">
        <v>750.29</v>
      </c>
      <c r="J363" s="43">
        <f t="shared" si="7"/>
        <v>900.34799999999996</v>
      </c>
    </row>
    <row r="364" spans="1:10" ht="31.2" customHeight="1" x14ac:dyDescent="0.3">
      <c r="A364" s="100"/>
      <c r="B364" s="33"/>
      <c r="C364" s="4"/>
      <c r="D364" s="15"/>
      <c r="E364" s="14"/>
      <c r="F364" s="41" t="s">
        <v>212</v>
      </c>
      <c r="G364" s="4" t="s">
        <v>213</v>
      </c>
      <c r="H364" s="49" t="s">
        <v>389</v>
      </c>
      <c r="I364" s="42">
        <v>1261.18</v>
      </c>
      <c r="J364" s="43">
        <f t="shared" si="7"/>
        <v>1513.4159999999999</v>
      </c>
    </row>
    <row r="365" spans="1:10" ht="46.8" customHeight="1" x14ac:dyDescent="0.3">
      <c r="A365" s="100"/>
      <c r="B365" s="33"/>
      <c r="C365" s="4"/>
      <c r="D365" s="15"/>
      <c r="E365" s="14"/>
      <c r="F365" s="41" t="s">
        <v>227</v>
      </c>
      <c r="G365" s="4" t="s">
        <v>228</v>
      </c>
      <c r="H365" s="49" t="s">
        <v>389</v>
      </c>
      <c r="I365" s="42">
        <v>750.29</v>
      </c>
      <c r="J365" s="43">
        <f t="shared" si="7"/>
        <v>900.34799999999996</v>
      </c>
    </row>
    <row r="366" spans="1:10" ht="15.6" customHeight="1" x14ac:dyDescent="0.35">
      <c r="A366" s="100"/>
      <c r="B366" s="33"/>
      <c r="C366" s="4"/>
      <c r="D366" s="15"/>
      <c r="E366" s="112" t="s">
        <v>21</v>
      </c>
      <c r="F366" s="113"/>
      <c r="G366" s="113"/>
      <c r="H366" s="113"/>
      <c r="I366" s="113"/>
      <c r="J366" s="114"/>
    </row>
    <row r="367" spans="1:10" ht="15.6" customHeight="1" x14ac:dyDescent="0.3">
      <c r="A367" s="100"/>
      <c r="B367" s="33"/>
      <c r="C367" s="4"/>
      <c r="D367" s="15"/>
      <c r="E367" s="5"/>
      <c r="F367" s="5" t="s">
        <v>55</v>
      </c>
      <c r="G367" s="5" t="s">
        <v>217</v>
      </c>
      <c r="H367" s="4" t="s">
        <v>389</v>
      </c>
      <c r="I367" s="17">
        <v>890</v>
      </c>
      <c r="J367" s="39">
        <f t="shared" ref="J367:J373" si="8">I367*1.1</f>
        <v>979.00000000000011</v>
      </c>
    </row>
    <row r="368" spans="1:10" ht="15.6" customHeight="1" x14ac:dyDescent="0.3">
      <c r="A368" s="100"/>
      <c r="B368" s="33"/>
      <c r="C368" s="4"/>
      <c r="D368" s="15"/>
      <c r="E368" s="5"/>
      <c r="F368" s="5" t="s">
        <v>56</v>
      </c>
      <c r="G368" s="5" t="s">
        <v>218</v>
      </c>
      <c r="H368" s="4" t="s">
        <v>389</v>
      </c>
      <c r="I368" s="17">
        <v>1625</v>
      </c>
      <c r="J368" s="39">
        <f t="shared" si="8"/>
        <v>1787.5000000000002</v>
      </c>
    </row>
    <row r="369" spans="1:10" ht="15.6" customHeight="1" x14ac:dyDescent="0.35">
      <c r="A369" s="100"/>
      <c r="B369" s="33"/>
      <c r="C369" s="4"/>
      <c r="D369" s="15"/>
      <c r="E369" s="115" t="s">
        <v>9</v>
      </c>
      <c r="F369" s="116"/>
      <c r="G369" s="116"/>
      <c r="H369" s="116"/>
      <c r="I369" s="116"/>
      <c r="J369" s="117"/>
    </row>
    <row r="370" spans="1:10" ht="31.8" customHeight="1" x14ac:dyDescent="0.3">
      <c r="A370" s="100"/>
      <c r="B370" s="33"/>
      <c r="C370" s="4"/>
      <c r="D370" s="15"/>
      <c r="E370" s="4"/>
      <c r="F370" s="41" t="s">
        <v>220</v>
      </c>
      <c r="G370" s="4" t="s">
        <v>221</v>
      </c>
      <c r="H370" s="49" t="s">
        <v>389</v>
      </c>
      <c r="I370" s="50">
        <v>226.38</v>
      </c>
      <c r="J370" s="43">
        <f t="shared" si="8"/>
        <v>249.01800000000003</v>
      </c>
    </row>
    <row r="371" spans="1:10" ht="31.8" customHeight="1" x14ac:dyDescent="0.3">
      <c r="A371" s="100"/>
      <c r="B371" s="33"/>
      <c r="C371" s="4"/>
      <c r="D371" s="15"/>
      <c r="E371" s="4"/>
      <c r="F371" s="41" t="s">
        <v>224</v>
      </c>
      <c r="G371" s="4" t="s">
        <v>219</v>
      </c>
      <c r="H371" s="49" t="s">
        <v>389</v>
      </c>
      <c r="I371" s="42">
        <v>1106.6199999999999</v>
      </c>
      <c r="J371" s="43">
        <f t="shared" si="8"/>
        <v>1217.2819999999999</v>
      </c>
    </row>
    <row r="372" spans="1:10" ht="31.95" customHeight="1" x14ac:dyDescent="0.3">
      <c r="A372" s="100"/>
      <c r="B372" s="33"/>
      <c r="C372" s="4"/>
      <c r="D372" s="15"/>
      <c r="E372" s="15"/>
      <c r="F372" s="41" t="s">
        <v>225</v>
      </c>
      <c r="G372" s="4" t="s">
        <v>226</v>
      </c>
      <c r="H372" s="49" t="s">
        <v>389</v>
      </c>
      <c r="I372" s="42">
        <v>379.63</v>
      </c>
      <c r="J372" s="43">
        <f t="shared" si="8"/>
        <v>417.59300000000002</v>
      </c>
    </row>
    <row r="373" spans="1:10" ht="31.95" customHeight="1" x14ac:dyDescent="0.3">
      <c r="A373" s="100"/>
      <c r="B373" s="33"/>
      <c r="C373" s="4"/>
      <c r="D373" s="15"/>
      <c r="E373" s="15"/>
      <c r="F373" s="41" t="s">
        <v>222</v>
      </c>
      <c r="G373" s="4" t="s">
        <v>223</v>
      </c>
      <c r="H373" s="49" t="s">
        <v>389</v>
      </c>
      <c r="I373" s="51">
        <v>421</v>
      </c>
      <c r="J373" s="43">
        <f t="shared" si="8"/>
        <v>463.1</v>
      </c>
    </row>
    <row r="374" spans="1:10" ht="15.6" customHeight="1" x14ac:dyDescent="0.3">
      <c r="A374"/>
      <c r="B374" s="33"/>
      <c r="C374" s="4"/>
      <c r="D374" s="15"/>
      <c r="E374" s="3"/>
      <c r="F374" s="3"/>
      <c r="G374" s="3"/>
      <c r="H374" s="3"/>
      <c r="I374" s="3"/>
    </row>
    <row r="375" spans="1:10" ht="15.6" customHeight="1" x14ac:dyDescent="0.3">
      <c r="A375"/>
      <c r="B375" s="33"/>
      <c r="C375" s="4"/>
      <c r="D375" s="15"/>
      <c r="E375" s="3"/>
      <c r="F375" s="3"/>
      <c r="G375" s="3"/>
      <c r="H375" s="3"/>
      <c r="I375" s="3"/>
    </row>
    <row r="376" spans="1:10" ht="15.6" customHeight="1" x14ac:dyDescent="0.3">
      <c r="A376"/>
      <c r="B376" s="33"/>
      <c r="C376" s="4"/>
      <c r="D376" s="15"/>
      <c r="F376" s="105" t="s">
        <v>390</v>
      </c>
      <c r="G376" s="105"/>
      <c r="H376" s="3" t="s">
        <v>391</v>
      </c>
    </row>
    <row r="377" spans="1:10" ht="31.95" customHeight="1" x14ac:dyDescent="0.3">
      <c r="A377"/>
      <c r="B377" s="33"/>
      <c r="C377" s="4"/>
      <c r="D377" s="14"/>
    </row>
    <row r="378" spans="1:10" ht="31.95" customHeight="1" x14ac:dyDescent="0.3">
      <c r="A378"/>
      <c r="B378" s="33"/>
      <c r="C378" s="4"/>
      <c r="D378" s="14"/>
    </row>
    <row r="379" spans="1:10" ht="48" customHeight="1" x14ac:dyDescent="0.3">
      <c r="A379"/>
      <c r="B379" s="33"/>
      <c r="C379" s="6"/>
      <c r="D379" s="14"/>
    </row>
    <row r="380" spans="1:10" ht="15.6" x14ac:dyDescent="0.3">
      <c r="A380"/>
      <c r="B380" s="33"/>
      <c r="C380" s="6"/>
    </row>
    <row r="381" spans="1:10" ht="15.6" customHeight="1" x14ac:dyDescent="0.3">
      <c r="A381"/>
      <c r="B381" s="33"/>
      <c r="C381" s="6"/>
      <c r="D381" s="5"/>
    </row>
    <row r="382" spans="1:10" ht="15.6" customHeight="1" x14ac:dyDescent="0.3">
      <c r="A382"/>
      <c r="B382" s="33"/>
      <c r="C382" s="6"/>
      <c r="D382" s="5"/>
    </row>
    <row r="383" spans="1:10" ht="16.2" customHeight="1" x14ac:dyDescent="0.3">
      <c r="A383"/>
      <c r="B383" s="33"/>
      <c r="C383" s="6"/>
    </row>
    <row r="384" spans="1:10" ht="31.8" customHeight="1" x14ac:dyDescent="0.3">
      <c r="A384"/>
      <c r="B384" s="34"/>
      <c r="C384" s="19"/>
      <c r="D384" s="4"/>
    </row>
    <row r="385" spans="1:4" ht="31.95" customHeight="1" x14ac:dyDescent="0.3">
      <c r="A385"/>
      <c r="B385" s="33"/>
      <c r="C385" s="6"/>
      <c r="D385" s="4"/>
    </row>
    <row r="386" spans="1:4" ht="31.95" customHeight="1" x14ac:dyDescent="0.3">
      <c r="A386"/>
      <c r="B386" s="33"/>
      <c r="C386" s="6"/>
      <c r="D386" s="15"/>
    </row>
    <row r="387" spans="1:4" ht="15.6" x14ac:dyDescent="0.3">
      <c r="A387"/>
      <c r="B387" s="33"/>
      <c r="C387" s="6"/>
      <c r="D387" s="15"/>
    </row>
    <row r="388" spans="1:4" ht="15.6" x14ac:dyDescent="0.3">
      <c r="A388"/>
      <c r="B388" s="3"/>
      <c r="C388" s="3"/>
      <c r="D388" s="3"/>
    </row>
    <row r="389" spans="1:4" ht="15.6" x14ac:dyDescent="0.3">
      <c r="A389"/>
      <c r="D389" s="3"/>
    </row>
    <row r="390" spans="1:4" ht="15.6" customHeight="1" x14ac:dyDescent="0.3">
      <c r="A390"/>
    </row>
  </sheetData>
  <autoFilter ref="F39:J373">
    <filterColumn colId="0">
      <colorFilter dxfId="0"/>
    </filterColumn>
  </autoFilter>
  <mergeCells count="29">
    <mergeCell ref="H1:I1"/>
    <mergeCell ref="E238:J238"/>
    <mergeCell ref="E237:J237"/>
    <mergeCell ref="B6:J6"/>
    <mergeCell ref="E5:J5"/>
    <mergeCell ref="E7:J7"/>
    <mergeCell ref="E8:J8"/>
    <mergeCell ref="E241:J241"/>
    <mergeCell ref="E256:J256"/>
    <mergeCell ref="B9:I9"/>
    <mergeCell ref="E28:I28"/>
    <mergeCell ref="F11:J11"/>
    <mergeCell ref="E12:J12"/>
    <mergeCell ref="E45:J45"/>
    <mergeCell ref="E119:J119"/>
    <mergeCell ref="E181:J181"/>
    <mergeCell ref="E202:J202"/>
    <mergeCell ref="E206:J206"/>
    <mergeCell ref="E208:J208"/>
    <mergeCell ref="E211:J211"/>
    <mergeCell ref="E234:J234"/>
    <mergeCell ref="E235:J235"/>
    <mergeCell ref="F376:G376"/>
    <mergeCell ref="E258:J258"/>
    <mergeCell ref="E279:J279"/>
    <mergeCell ref="E280:J280"/>
    <mergeCell ref="E343:J343"/>
    <mergeCell ref="E366:J366"/>
    <mergeCell ref="E369:J36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2022-04-12T04:56:00Z</cp:lastPrinted>
  <dcterms:created xsi:type="dcterms:W3CDTF">2019-08-28T15:33:34Z</dcterms:created>
  <dcterms:modified xsi:type="dcterms:W3CDTF">2022-04-12T04:56:12Z</dcterms:modified>
</cp:coreProperties>
</file>