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ГБ3" sheetId="1" r:id="rId1"/>
  </sheets>
  <definedNames>
    <definedName name="_xlnm.Print_Titles" localSheetId="0">ГБ3!$10:$11</definedName>
    <definedName name="_xlnm.Print_Area" localSheetId="0">ГБ3!$A$1:$C$251</definedName>
  </definedNames>
  <calcPr calcId="145621"/>
</workbook>
</file>

<file path=xl/calcChain.xml><?xml version="1.0" encoding="utf-8"?>
<calcChain xmlns="http://schemas.openxmlformats.org/spreadsheetml/2006/main">
  <c r="C253" i="1" l="1"/>
  <c r="B253" i="1"/>
  <c r="C213" i="1"/>
  <c r="B213" i="1"/>
  <c r="C178" i="1"/>
  <c r="B178" i="1"/>
  <c r="C169" i="1"/>
  <c r="C179" i="1" s="1"/>
  <c r="B169" i="1"/>
  <c r="B179" i="1" s="1"/>
  <c r="C130" i="1"/>
  <c r="B130" i="1"/>
  <c r="C92" i="1"/>
  <c r="B92" i="1"/>
  <c r="C83" i="1"/>
  <c r="C93" i="1" s="1"/>
  <c r="C216" i="1" s="1"/>
  <c r="B83" i="1"/>
  <c r="B93" i="1" s="1"/>
  <c r="C49" i="1"/>
  <c r="B49" i="1"/>
</calcChain>
</file>

<file path=xl/sharedStrings.xml><?xml version="1.0" encoding="utf-8"?>
<sst xmlns="http://schemas.openxmlformats.org/spreadsheetml/2006/main" count="253" uniqueCount="91">
  <si>
    <t>УТВЕРЖДЕНО</t>
  </si>
  <si>
    <t>Протоколом заседания комиссии</t>
  </si>
  <si>
    <t>по разработке ТП ОМС от 27.12.2019 № 128</t>
  </si>
  <si>
    <t xml:space="preserve">ОБЪЕМЫ МЕДИЦИНСКОЙ ПОМОЩИ </t>
  </si>
  <si>
    <t>ГУЗ «Липецкая городская больница № 3 «Свободный Сокол»</t>
  </si>
  <si>
    <t xml:space="preserve">ПО ОБЕСПЕЧЕНИЮ ГОСУДАРСТВЕННЫХ ГАРАНТИЙ ОКАЗАНИЯ </t>
  </si>
  <si>
    <t>ГРАЖДАНАМ РОССИЙСКОЙ ФЕДЕРАЦИИ НА ТЕРРИТОРИИ ЛИПЕЦКОЙ ОБЛАСТИ</t>
  </si>
  <si>
    <t xml:space="preserve"> БЕСПЛАТНОЙ МЕДИЦИНСКОЙ ПОМОЩИ НА 2020 ГОД</t>
  </si>
  <si>
    <t>Виды и условия оказания медицинской помощи</t>
  </si>
  <si>
    <t>Число медицинских услуг (случаев, посещений, обращений, вызовов)</t>
  </si>
  <si>
    <t>Общая стоимость лечения, тыс.руб.</t>
  </si>
  <si>
    <t>Специализированная медицинская помощь в стационарных условиях ***</t>
  </si>
  <si>
    <t>Кардиология</t>
  </si>
  <si>
    <t>Кариологические для больных с острым инфарктом миокарда</t>
  </si>
  <si>
    <t>Ревматология</t>
  </si>
  <si>
    <t>Гериатрия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</si>
  <si>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</si>
  <si>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</si>
  <si>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</si>
  <si>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</si>
  <si>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</si>
  <si>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</si>
  <si>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</si>
  <si>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</si>
  <si>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</si>
  <si>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Травматология и ортопедия (травматологические койки)</t>
  </si>
  <si>
    <t>Травматология и ортопедия (ортопедические койки)</t>
  </si>
  <si>
    <t xml:space="preserve">Урология </t>
  </si>
  <si>
    <t>Нейрохирургия</t>
  </si>
  <si>
    <t>Хирургия (комбустиология)</t>
  </si>
  <si>
    <t>Челюстно - лицевая хирургия, стоматология</t>
  </si>
  <si>
    <t>Торакальная хирургия</t>
  </si>
  <si>
    <t>Колопроктология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</si>
  <si>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</si>
  <si>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</si>
  <si>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 xml:space="preserve">Хирургия 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</si>
  <si>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</si>
  <si>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</si>
  <si>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</si>
  <si>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</si>
  <si>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</si>
  <si>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Неврологические для больных с острым нарушением мозгового кровообращения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</si>
  <si>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</si>
  <si>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</si>
  <si>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</si>
  <si>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беременности, койки сестринского ухода)</t>
  </si>
  <si>
    <t>Токсикология</t>
  </si>
  <si>
    <t>Медицинская реабилитация</t>
  </si>
  <si>
    <t>Всего по ТПОМС</t>
  </si>
  <si>
    <t>Медицинская помощь в амбулаторных условиях, в том числе:</t>
  </si>
  <si>
    <t xml:space="preserve"> с иными профилактическими целями</t>
  </si>
  <si>
    <t>Дерматология</t>
  </si>
  <si>
    <t>Онкология</t>
  </si>
  <si>
    <t>Сердечно-сосудистая хирургия</t>
  </si>
  <si>
    <t>Травматология и ортопедия</t>
  </si>
  <si>
    <t>Урология</t>
  </si>
  <si>
    <t>Хирургия</t>
  </si>
  <si>
    <t>Челюстно-лицевая хирургия, стоматология</t>
  </si>
  <si>
    <t>Посещение к среднему медперсоналу</t>
  </si>
  <si>
    <t>Всего по базовой программе ОМС</t>
  </si>
  <si>
    <t>палиативн.пом.б/у на дому</t>
  </si>
  <si>
    <t>палиативн.пом. на дому</t>
  </si>
  <si>
    <t>Логопедия</t>
  </si>
  <si>
    <t>Психотерапия</t>
  </si>
  <si>
    <t>Психиатрия</t>
  </si>
  <si>
    <t>Венерология</t>
  </si>
  <si>
    <t>Фтизиатрия</t>
  </si>
  <si>
    <t>Профпатология</t>
  </si>
  <si>
    <t>Всего по профилям, не входящим в базовую программу ОМС</t>
  </si>
  <si>
    <t>профилактические медицинские осмотры</t>
  </si>
  <si>
    <t>Профилактические медицинские осмотры</t>
  </si>
  <si>
    <t>проведение диспансеризации</t>
  </si>
  <si>
    <t>по неотложной медицинской помощи</t>
  </si>
  <si>
    <t>в связи с заболеваниями</t>
  </si>
  <si>
    <t>КТ</t>
  </si>
  <si>
    <t>МРТ</t>
  </si>
  <si>
    <t>УЗИ ССС</t>
  </si>
  <si>
    <t>ЭДИ</t>
  </si>
  <si>
    <t>МГИ</t>
  </si>
  <si>
    <t>Гистологические исследования</t>
  </si>
  <si>
    <t>Психология</t>
  </si>
  <si>
    <t>Патолого-анатомическая служба</t>
  </si>
  <si>
    <t>МГК</t>
  </si>
  <si>
    <t>Медицинская помощь в условиях дневных стационаров</t>
  </si>
  <si>
    <t>Урология (детская урология-андрология)</t>
  </si>
  <si>
    <t>Хирургия (абдоминальная, трансплантация, органов и (или) тканей, костного мозга, пластическая хирургия)</t>
  </si>
  <si>
    <t>Скорая медицинская помощь (вызовы)</t>
  </si>
  <si>
    <t>в т.ч. по профилям, не входящим в базовую программу ОМС</t>
  </si>
  <si>
    <t>ИТОГО по медицинской организации</t>
  </si>
  <si>
    <t>*** в том числе ВМП в стационаре</t>
  </si>
  <si>
    <t>Итого ВМП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</si>
</sst>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_-* #,##0.00_р_._-;\-* #,##0.00_р_._-;_-* &quot;-&quot;??_р_.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6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Fill="1" applyAlignment="1">
      <alignment horizontal="right" vertical="center" wrapText="1"/>
    </xf>
    <xf numFmtId="0" fontId="2" fillId="0" borderId="0" xfId="1" applyFont="1" applyFill="1" applyAlignment="1">
      <alignment vertical="center" wrapText="1"/>
    </xf>
    <xf numFmtId="3" fontId="2" fillId="0" borderId="0" xfId="1" applyNumberFormat="1" applyFont="1" applyFill="1" applyAlignment="1">
      <alignment horizontal="center" vertical="center" wrapText="1"/>
    </xf>
    <xf numFmtId="3" fontId="4" fillId="0" borderId="0" xfId="1" applyNumberFormat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3" fontId="4" fillId="0" borderId="1" xfId="1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5" fillId="0" borderId="0" xfId="1" applyFont="1" applyFill="1" applyAlignment="1">
      <alignment vertical="center" wrapText="1"/>
    </xf>
    <xf numFmtId="0" fontId="6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6" fillId="0" borderId="0" xfId="1" applyFont="1" applyFill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vertical="center" wrapText="1"/>
    </xf>
    <xf numFmtId="3" fontId="6" fillId="0" borderId="1" xfId="1" applyNumberFormat="1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3" fontId="2" fillId="0" borderId="0" xfId="1" applyNumberFormat="1" applyFont="1" applyFill="1" applyAlignment="1">
      <alignment vertic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53"/>
  <sheetViews>
    <sheetView tabSelected="1" zoomScaleSheetLayoutView="100" workbookViewId="0">
      <selection activeCell="A10" sqref="A10"/>
    </sheetView>
  </sheetViews>
  <sheetFormatPr defaultColWidth="9.140625" defaultRowHeight="15" x14ac:dyDescent="0.25"/>
  <cols>
    <col min="1" max="1" width="61" style="2" customWidth="1"/>
    <col min="2" max="2" width="15.42578125" style="40" customWidth="1"/>
    <col min="3" max="3" width="15.7109375" style="2" customWidth="1"/>
    <col min="4" max="16384" width="9.140625" style="2"/>
  </cols>
  <sheetData>
    <row r="1" spans="1:3" x14ac:dyDescent="0.25">
      <c r="A1" s="1" t="s">
        <v>0</v>
      </c>
      <c r="B1" s="1"/>
      <c r="C1" s="1"/>
    </row>
    <row r="2" spans="1:3" x14ac:dyDescent="0.25">
      <c r="A2" s="1" t="s">
        <v>1</v>
      </c>
      <c r="B2" s="1"/>
      <c r="C2" s="1"/>
    </row>
    <row r="3" spans="1:3" x14ac:dyDescent="0.25">
      <c r="A3" s="1" t="s">
        <v>2</v>
      </c>
      <c r="B3" s="1"/>
      <c r="C3" s="1"/>
    </row>
    <row r="4" spans="1:3" x14ac:dyDescent="0.25">
      <c r="A4" s="3" t="s">
        <v>3</v>
      </c>
      <c r="B4" s="3"/>
      <c r="C4" s="3"/>
    </row>
    <row r="5" spans="1:3" x14ac:dyDescent="0.25">
      <c r="A5" s="4" t="s">
        <v>4</v>
      </c>
      <c r="B5" s="4"/>
      <c r="C5" s="4"/>
    </row>
    <row r="6" spans="1:3" x14ac:dyDescent="0.25">
      <c r="A6" s="3" t="s">
        <v>5</v>
      </c>
      <c r="B6" s="3"/>
      <c r="C6" s="3"/>
    </row>
    <row r="7" spans="1:3" x14ac:dyDescent="0.25">
      <c r="A7" s="3" t="s">
        <v>6</v>
      </c>
      <c r="B7" s="3"/>
      <c r="C7" s="3"/>
    </row>
    <row r="8" spans="1:3" x14ac:dyDescent="0.25">
      <c r="A8" s="3" t="s">
        <v>7</v>
      </c>
      <c r="B8" s="3"/>
      <c r="C8" s="3"/>
    </row>
    <row r="10" spans="1:3" ht="90" x14ac:dyDescent="0.25">
      <c r="A10" s="5" t="s">
        <v>8</v>
      </c>
      <c r="B10" s="6" t="s">
        <v>9</v>
      </c>
      <c r="C10" s="5" t="s">
        <v>10</v>
      </c>
    </row>
    <row r="11" spans="1:3" x14ac:dyDescent="0.25">
      <c r="A11" s="5">
        <v>1</v>
      </c>
      <c r="B11" s="6">
        <v>2</v>
      </c>
      <c r="C11" s="5">
        <v>3</v>
      </c>
    </row>
    <row r="12" spans="1:3" x14ac:dyDescent="0.25">
      <c r="A12" s="7" t="s">
        <v>11</v>
      </c>
      <c r="B12" s="7"/>
      <c r="C12" s="7"/>
    </row>
    <row r="13" spans="1:3" x14ac:dyDescent="0.25">
      <c r="A13" s="8" t="s">
        <v>12</v>
      </c>
      <c r="B13" s="6">
        <v>1081</v>
      </c>
      <c r="C13" s="9">
        <v>24136.7</v>
      </c>
    </row>
    <row r="14" spans="1:3" hidden="1" x14ac:dyDescent="0.25">
      <c r="A14" s="8" t="s">
        <v>13</v>
      </c>
      <c r="B14" s="6">
        <v>0</v>
      </c>
      <c r="C14" s="9">
        <v>0</v>
      </c>
    </row>
    <row r="15" spans="1:3" hidden="1" x14ac:dyDescent="0.25">
      <c r="A15" s="8" t="s">
        <v>14</v>
      </c>
      <c r="B15" s="6">
        <v>0</v>
      </c>
      <c r="C15" s="9">
        <v>0</v>
      </c>
    </row>
    <row r="16" spans="1:3" x14ac:dyDescent="0.25">
      <c r="A16" s="8" t="s">
        <v>15</v>
      </c>
      <c r="B16" s="6">
        <v>174</v>
      </c>
      <c r="C16" s="9">
        <v>252</v>
      </c>
    </row>
    <row r="17" spans="1:3" hidden="1" x14ac:dyDescent="0.25">
      <c r="A17" s="8" t="s">
        <v>16</v>
      </c>
      <c r="B17" s="6">
        <v>0</v>
      </c>
      <c r="C17" s="9">
        <v>0</v>
      </c>
    </row>
    <row r="18" spans="1:3" x14ac:dyDescent="0.25">
      <c r="A18" s="8" t="s">
        <v>17</v>
      </c>
      <c r="B18" s="6">
        <v>960</v>
      </c>
      <c r="C18" s="9">
        <v>23713.7</v>
      </c>
    </row>
    <row r="19" spans="1:3" hidden="1" x14ac:dyDescent="0.25">
      <c r="A19" s="8" t="s">
        <v>18</v>
      </c>
      <c r="B19" s="6">
        <v>0</v>
      </c>
      <c r="C19" s="9">
        <v>0</v>
      </c>
    </row>
    <row r="20" spans="1:3" hidden="1" x14ac:dyDescent="0.25">
      <c r="A20" s="8" t="s">
        <v>19</v>
      </c>
      <c r="B20" s="6">
        <v>0</v>
      </c>
      <c r="C20" s="9">
        <v>0</v>
      </c>
    </row>
    <row r="21" spans="1:3" x14ac:dyDescent="0.25">
      <c r="A21" s="8" t="s">
        <v>20</v>
      </c>
      <c r="B21" s="6">
        <v>991</v>
      </c>
      <c r="C21" s="9">
        <v>72059.5</v>
      </c>
    </row>
    <row r="22" spans="1:3" hidden="1" x14ac:dyDescent="0.25">
      <c r="A22" s="8" t="s">
        <v>21</v>
      </c>
      <c r="B22" s="6">
        <v>0</v>
      </c>
      <c r="C22" s="9">
        <v>0</v>
      </c>
    </row>
    <row r="23" spans="1:3" hidden="1" x14ac:dyDescent="0.25">
      <c r="A23" s="8" t="s">
        <v>22</v>
      </c>
      <c r="B23" s="6">
        <v>0</v>
      </c>
      <c r="C23" s="9">
        <v>0</v>
      </c>
    </row>
    <row r="24" spans="1:3" hidden="1" x14ac:dyDescent="0.25">
      <c r="A24" s="8" t="s">
        <v>23</v>
      </c>
      <c r="B24" s="6">
        <v>0</v>
      </c>
      <c r="C24" s="9">
        <v>0</v>
      </c>
    </row>
    <row r="25" spans="1:3" hidden="1" x14ac:dyDescent="0.25">
      <c r="A25" s="8" t="s">
        <v>24</v>
      </c>
      <c r="B25" s="6">
        <v>0</v>
      </c>
      <c r="C25" s="9">
        <v>0</v>
      </c>
    </row>
    <row r="26" spans="1:3" x14ac:dyDescent="0.25">
      <c r="A26" s="8" t="s">
        <v>25</v>
      </c>
      <c r="B26" s="6">
        <v>943</v>
      </c>
      <c r="C26" s="9">
        <v>26080.5</v>
      </c>
    </row>
    <row r="27" spans="1:3" x14ac:dyDescent="0.25">
      <c r="A27" s="8" t="s">
        <v>26</v>
      </c>
      <c r="B27" s="6">
        <v>272</v>
      </c>
      <c r="C27" s="9">
        <v>7526.3</v>
      </c>
    </row>
    <row r="28" spans="1:3" hidden="1" x14ac:dyDescent="0.25">
      <c r="A28" s="8" t="s">
        <v>27</v>
      </c>
      <c r="B28" s="6">
        <v>0</v>
      </c>
      <c r="C28" s="9">
        <v>0</v>
      </c>
    </row>
    <row r="29" spans="1:3" hidden="1" x14ac:dyDescent="0.25">
      <c r="A29" s="8" t="s">
        <v>28</v>
      </c>
      <c r="B29" s="6">
        <v>0</v>
      </c>
      <c r="C29" s="9">
        <v>0</v>
      </c>
    </row>
    <row r="30" spans="1:3" x14ac:dyDescent="0.25">
      <c r="A30" s="8" t="s">
        <v>29</v>
      </c>
      <c r="B30" s="6">
        <v>789</v>
      </c>
      <c r="C30" s="9">
        <v>79552.600000000006</v>
      </c>
    </row>
    <row r="31" spans="1:3" hidden="1" x14ac:dyDescent="0.25">
      <c r="A31" s="8" t="s">
        <v>30</v>
      </c>
      <c r="B31" s="6">
        <v>0</v>
      </c>
      <c r="C31" s="9">
        <v>0</v>
      </c>
    </row>
    <row r="32" spans="1:3" hidden="1" x14ac:dyDescent="0.25">
      <c r="A32" s="8" t="s">
        <v>31</v>
      </c>
      <c r="B32" s="6">
        <v>0</v>
      </c>
      <c r="C32" s="9">
        <v>0</v>
      </c>
    </row>
    <row r="33" spans="1:3" hidden="1" x14ac:dyDescent="0.25">
      <c r="A33" s="8" t="s">
        <v>32</v>
      </c>
      <c r="B33" s="6">
        <v>0</v>
      </c>
      <c r="C33" s="9">
        <v>0</v>
      </c>
    </row>
    <row r="34" spans="1:3" hidden="1" x14ac:dyDescent="0.25">
      <c r="A34" s="8" t="s">
        <v>33</v>
      </c>
      <c r="B34" s="6">
        <v>0</v>
      </c>
      <c r="C34" s="9">
        <v>0</v>
      </c>
    </row>
    <row r="35" spans="1:3" hidden="1" x14ac:dyDescent="0.25">
      <c r="A35" s="8" t="s">
        <v>34</v>
      </c>
      <c r="B35" s="6">
        <v>0</v>
      </c>
      <c r="C35" s="9">
        <v>0</v>
      </c>
    </row>
    <row r="36" spans="1:3" x14ac:dyDescent="0.25">
      <c r="A36" s="8" t="s">
        <v>35</v>
      </c>
      <c r="B36" s="6">
        <v>1474</v>
      </c>
      <c r="C36" s="9">
        <v>39785.9</v>
      </c>
    </row>
    <row r="37" spans="1:3" hidden="1" x14ac:dyDescent="0.25">
      <c r="A37" s="8" t="s">
        <v>36</v>
      </c>
      <c r="B37" s="6">
        <v>0</v>
      </c>
      <c r="C37" s="9">
        <v>0</v>
      </c>
    </row>
    <row r="38" spans="1:3" x14ac:dyDescent="0.25">
      <c r="A38" s="8" t="s">
        <v>37</v>
      </c>
      <c r="B38" s="6">
        <v>1355</v>
      </c>
      <c r="C38" s="9">
        <v>23773.9</v>
      </c>
    </row>
    <row r="39" spans="1:3" hidden="1" x14ac:dyDescent="0.25">
      <c r="A39" s="8" t="s">
        <v>38</v>
      </c>
      <c r="B39" s="6">
        <v>0</v>
      </c>
      <c r="C39" s="9">
        <v>0</v>
      </c>
    </row>
    <row r="40" spans="1:3" hidden="1" x14ac:dyDescent="0.25">
      <c r="A40" s="8" t="s">
        <v>39</v>
      </c>
      <c r="B40" s="6">
        <v>0</v>
      </c>
      <c r="C40" s="9">
        <v>0</v>
      </c>
    </row>
    <row r="41" spans="1:3" x14ac:dyDescent="0.25">
      <c r="A41" s="8" t="s">
        <v>40</v>
      </c>
      <c r="B41" s="6">
        <v>759</v>
      </c>
      <c r="C41" s="9">
        <v>15934.7</v>
      </c>
    </row>
    <row r="42" spans="1:3" ht="30" hidden="1" x14ac:dyDescent="0.25">
      <c r="A42" s="8" t="s">
        <v>41</v>
      </c>
      <c r="B42" s="6">
        <v>0</v>
      </c>
      <c r="C42" s="9">
        <v>0</v>
      </c>
    </row>
    <row r="43" spans="1:3" hidden="1" x14ac:dyDescent="0.25">
      <c r="A43" s="8" t="s">
        <v>42</v>
      </c>
      <c r="B43" s="6">
        <v>0</v>
      </c>
      <c r="C43" s="9">
        <v>0</v>
      </c>
    </row>
    <row r="44" spans="1:3" hidden="1" x14ac:dyDescent="0.25">
      <c r="A44" s="8" t="s">
        <v>43</v>
      </c>
      <c r="B44" s="6">
        <v>0</v>
      </c>
      <c r="C44" s="9">
        <v>0</v>
      </c>
    </row>
    <row r="45" spans="1:3" hidden="1" x14ac:dyDescent="0.25">
      <c r="A45" s="8" t="s">
        <v>44</v>
      </c>
      <c r="B45" s="6">
        <v>0</v>
      </c>
      <c r="C45" s="9">
        <v>0</v>
      </c>
    </row>
    <row r="46" spans="1:3" ht="30" hidden="1" x14ac:dyDescent="0.25">
      <c r="A46" s="8" t="s">
        <v>45</v>
      </c>
      <c r="B46" s="6">
        <v>0</v>
      </c>
      <c r="C46" s="9">
        <v>0</v>
      </c>
    </row>
    <row r="47" spans="1:3" hidden="1" x14ac:dyDescent="0.25">
      <c r="A47" s="8" t="s">
        <v>46</v>
      </c>
      <c r="B47" s="6">
        <v>0</v>
      </c>
      <c r="C47" s="9">
        <v>0</v>
      </c>
    </row>
    <row r="48" spans="1:3" hidden="1" x14ac:dyDescent="0.25">
      <c r="A48" s="8" t="s">
        <v>47</v>
      </c>
      <c r="B48" s="6">
        <v>0</v>
      </c>
      <c r="C48" s="9">
        <v>0</v>
      </c>
    </row>
    <row r="49" spans="1:3" x14ac:dyDescent="0.25">
      <c r="A49" s="10" t="s">
        <v>48</v>
      </c>
      <c r="B49" s="11">
        <f>SUM(B13:B48)</f>
        <v>8798</v>
      </c>
      <c r="C49" s="12">
        <f>SUM(C13:C48)</f>
        <v>312815.80000000005</v>
      </c>
    </row>
    <row r="50" spans="1:3" x14ac:dyDescent="0.25">
      <c r="A50" s="7" t="s">
        <v>49</v>
      </c>
      <c r="B50" s="7"/>
      <c r="C50" s="7"/>
    </row>
    <row r="51" spans="1:3" x14ac:dyDescent="0.25">
      <c r="A51" s="7" t="s">
        <v>50</v>
      </c>
      <c r="B51" s="7"/>
      <c r="C51" s="7"/>
    </row>
    <row r="52" spans="1:3" x14ac:dyDescent="0.25">
      <c r="A52" s="13" t="s">
        <v>37</v>
      </c>
      <c r="B52" s="6">
        <v>9515</v>
      </c>
      <c r="C52" s="9">
        <v>2164.6999999999998</v>
      </c>
    </row>
    <row r="53" spans="1:3" hidden="1" x14ac:dyDescent="0.25">
      <c r="A53" s="13" t="s">
        <v>21</v>
      </c>
      <c r="B53" s="6">
        <v>0</v>
      </c>
      <c r="C53" s="9">
        <v>0</v>
      </c>
    </row>
    <row r="54" spans="1:3" hidden="1" x14ac:dyDescent="0.25">
      <c r="A54" s="13" t="s">
        <v>16</v>
      </c>
      <c r="B54" s="6">
        <v>0</v>
      </c>
      <c r="C54" s="9">
        <v>0</v>
      </c>
    </row>
    <row r="55" spans="1:3" x14ac:dyDescent="0.25">
      <c r="A55" s="13" t="s">
        <v>20</v>
      </c>
      <c r="B55" s="6">
        <v>7618</v>
      </c>
      <c r="C55" s="9">
        <v>1788.9</v>
      </c>
    </row>
    <row r="56" spans="1:3" hidden="1" x14ac:dyDescent="0.25">
      <c r="A56" s="13" t="s">
        <v>15</v>
      </c>
      <c r="B56" s="6">
        <v>0</v>
      </c>
      <c r="C56" s="9">
        <v>0</v>
      </c>
    </row>
    <row r="57" spans="1:3" hidden="1" x14ac:dyDescent="0.25">
      <c r="A57" s="13" t="s">
        <v>51</v>
      </c>
      <c r="B57" s="6">
        <v>0</v>
      </c>
      <c r="C57" s="9">
        <v>0</v>
      </c>
    </row>
    <row r="58" spans="1:3" x14ac:dyDescent="0.25">
      <c r="A58" s="13" t="s">
        <v>43</v>
      </c>
      <c r="B58" s="6">
        <v>669</v>
      </c>
      <c r="C58" s="9">
        <v>172.2</v>
      </c>
    </row>
    <row r="59" spans="1:3" x14ac:dyDescent="0.25">
      <c r="A59" s="13" t="s">
        <v>12</v>
      </c>
      <c r="B59" s="6">
        <v>1782</v>
      </c>
      <c r="C59" s="9">
        <v>476.4</v>
      </c>
    </row>
    <row r="60" spans="1:3" hidden="1" x14ac:dyDescent="0.25">
      <c r="A60" s="13" t="s">
        <v>32</v>
      </c>
      <c r="B60" s="6">
        <v>0</v>
      </c>
      <c r="C60" s="9">
        <v>0</v>
      </c>
    </row>
    <row r="61" spans="1:3" hidden="1" x14ac:dyDescent="0.25">
      <c r="A61" s="13" t="s">
        <v>47</v>
      </c>
      <c r="B61" s="6">
        <v>0</v>
      </c>
      <c r="C61" s="9">
        <v>0</v>
      </c>
    </row>
    <row r="62" spans="1:3" x14ac:dyDescent="0.25">
      <c r="A62" s="13" t="s">
        <v>40</v>
      </c>
      <c r="B62" s="6">
        <v>6528</v>
      </c>
      <c r="C62" s="9">
        <v>1857.1</v>
      </c>
    </row>
    <row r="63" spans="1:3" hidden="1" x14ac:dyDescent="0.25">
      <c r="A63" s="13" t="s">
        <v>28</v>
      </c>
      <c r="B63" s="6">
        <v>0</v>
      </c>
      <c r="C63" s="9">
        <v>0</v>
      </c>
    </row>
    <row r="64" spans="1:3" hidden="1" x14ac:dyDescent="0.25">
      <c r="A64" s="13" t="s">
        <v>24</v>
      </c>
      <c r="B64" s="6">
        <v>0</v>
      </c>
      <c r="C64" s="9">
        <v>0</v>
      </c>
    </row>
    <row r="65" spans="1:3" hidden="1" x14ac:dyDescent="0.25">
      <c r="A65" s="13" t="s">
        <v>19</v>
      </c>
      <c r="B65" s="6">
        <v>0</v>
      </c>
      <c r="C65" s="9">
        <v>0</v>
      </c>
    </row>
    <row r="66" spans="1:3" x14ac:dyDescent="0.25">
      <c r="A66" s="13" t="s">
        <v>52</v>
      </c>
      <c r="B66" s="6">
        <v>991</v>
      </c>
      <c r="C66" s="9">
        <v>225.2</v>
      </c>
    </row>
    <row r="67" spans="1:3" x14ac:dyDescent="0.25">
      <c r="A67" s="13" t="s">
        <v>38</v>
      </c>
      <c r="B67" s="6">
        <v>3564</v>
      </c>
      <c r="C67" s="9">
        <v>701.7</v>
      </c>
    </row>
    <row r="68" spans="1:3" x14ac:dyDescent="0.25">
      <c r="A68" s="13" t="s">
        <v>39</v>
      </c>
      <c r="B68" s="6">
        <v>1698</v>
      </c>
      <c r="C68" s="9">
        <v>283.8</v>
      </c>
    </row>
    <row r="69" spans="1:3" x14ac:dyDescent="0.25">
      <c r="A69" s="13" t="s">
        <v>22</v>
      </c>
      <c r="B69" s="6">
        <v>24113</v>
      </c>
      <c r="C69" s="9">
        <v>6393.4</v>
      </c>
    </row>
    <row r="70" spans="1:3" x14ac:dyDescent="0.25">
      <c r="A70" s="13" t="s">
        <v>17</v>
      </c>
      <c r="B70" s="6">
        <v>624</v>
      </c>
      <c r="C70" s="9">
        <v>146.5</v>
      </c>
    </row>
    <row r="71" spans="1:3" hidden="1" x14ac:dyDescent="0.25">
      <c r="A71" s="13" t="s">
        <v>14</v>
      </c>
      <c r="B71" s="6">
        <v>0</v>
      </c>
      <c r="C71" s="9">
        <v>0</v>
      </c>
    </row>
    <row r="72" spans="1:3" hidden="1" x14ac:dyDescent="0.25">
      <c r="A72" s="13" t="s">
        <v>53</v>
      </c>
      <c r="B72" s="6">
        <v>0</v>
      </c>
      <c r="C72" s="9">
        <v>0</v>
      </c>
    </row>
    <row r="73" spans="1:3" x14ac:dyDescent="0.25">
      <c r="A73" s="13" t="s">
        <v>23</v>
      </c>
      <c r="B73" s="6">
        <v>36419</v>
      </c>
      <c r="C73" s="9">
        <v>10089.200000000001</v>
      </c>
    </row>
    <row r="74" spans="1:3" hidden="1" x14ac:dyDescent="0.25">
      <c r="A74" s="13" t="s">
        <v>46</v>
      </c>
      <c r="B74" s="6">
        <v>0</v>
      </c>
      <c r="C74" s="9">
        <v>0</v>
      </c>
    </row>
    <row r="75" spans="1:3" hidden="1" x14ac:dyDescent="0.25">
      <c r="A75" s="13" t="s">
        <v>31</v>
      </c>
      <c r="B75" s="6">
        <v>0</v>
      </c>
      <c r="C75" s="9">
        <v>0</v>
      </c>
    </row>
    <row r="76" spans="1:3" x14ac:dyDescent="0.25">
      <c r="A76" s="13" t="s">
        <v>54</v>
      </c>
      <c r="B76" s="6">
        <v>3464</v>
      </c>
      <c r="C76" s="9">
        <v>968.8</v>
      </c>
    </row>
    <row r="77" spans="1:3" x14ac:dyDescent="0.25">
      <c r="A77" s="13" t="s">
        <v>55</v>
      </c>
      <c r="B77" s="6">
        <v>1850</v>
      </c>
      <c r="C77" s="9">
        <v>375.1</v>
      </c>
    </row>
    <row r="78" spans="1:3" x14ac:dyDescent="0.25">
      <c r="A78" s="13" t="s">
        <v>56</v>
      </c>
      <c r="B78" s="6">
        <v>4381</v>
      </c>
      <c r="C78" s="9">
        <v>1113.5999999999999</v>
      </c>
    </row>
    <row r="79" spans="1:3" hidden="1" x14ac:dyDescent="0.25">
      <c r="A79" s="13" t="s">
        <v>29</v>
      </c>
      <c r="B79" s="6">
        <v>0</v>
      </c>
      <c r="C79" s="9">
        <v>0</v>
      </c>
    </row>
    <row r="80" spans="1:3" x14ac:dyDescent="0.25">
      <c r="A80" s="13" t="s">
        <v>57</v>
      </c>
      <c r="B80" s="6">
        <v>163</v>
      </c>
      <c r="C80" s="9">
        <v>35.4</v>
      </c>
    </row>
    <row r="81" spans="1:3" x14ac:dyDescent="0.25">
      <c r="A81" s="13" t="s">
        <v>58</v>
      </c>
      <c r="B81" s="6">
        <v>7019</v>
      </c>
      <c r="C81" s="9">
        <v>1944.5</v>
      </c>
    </row>
    <row r="82" spans="1:3" x14ac:dyDescent="0.25">
      <c r="A82" s="13" t="s">
        <v>18</v>
      </c>
      <c r="B82" s="6">
        <v>3120</v>
      </c>
      <c r="C82" s="9">
        <v>1507</v>
      </c>
    </row>
    <row r="83" spans="1:3" s="14" customFormat="1" x14ac:dyDescent="0.25">
      <c r="A83" s="10" t="s">
        <v>59</v>
      </c>
      <c r="B83" s="11">
        <f>SUM(B52:B82)</f>
        <v>113518</v>
      </c>
      <c r="C83" s="12">
        <f>SUM(C52:C82)</f>
        <v>30243.499999999996</v>
      </c>
    </row>
    <row r="84" spans="1:3" x14ac:dyDescent="0.25">
      <c r="A84" s="15" t="s">
        <v>60</v>
      </c>
      <c r="B84" s="6">
        <v>1643</v>
      </c>
      <c r="C84" s="9">
        <v>675.3</v>
      </c>
    </row>
    <row r="85" spans="1:3" hidden="1" x14ac:dyDescent="0.25">
      <c r="A85" s="15" t="s">
        <v>61</v>
      </c>
      <c r="B85" s="6">
        <v>0</v>
      </c>
      <c r="C85" s="9"/>
    </row>
    <row r="86" spans="1:3" hidden="1" x14ac:dyDescent="0.25">
      <c r="A86" s="16" t="s">
        <v>62</v>
      </c>
      <c r="B86" s="6">
        <v>0</v>
      </c>
      <c r="C86" s="9"/>
    </row>
    <row r="87" spans="1:3" hidden="1" x14ac:dyDescent="0.25">
      <c r="A87" s="16" t="s">
        <v>63</v>
      </c>
      <c r="B87" s="6">
        <v>0</v>
      </c>
      <c r="C87" s="9"/>
    </row>
    <row r="88" spans="1:3" hidden="1" x14ac:dyDescent="0.25">
      <c r="A88" s="16" t="s">
        <v>64</v>
      </c>
      <c r="B88" s="6">
        <v>0</v>
      </c>
      <c r="C88" s="9"/>
    </row>
    <row r="89" spans="1:3" x14ac:dyDescent="0.25">
      <c r="A89" s="16" t="s">
        <v>65</v>
      </c>
      <c r="B89" s="17">
        <v>2</v>
      </c>
      <c r="C89" s="18">
        <v>0.5</v>
      </c>
    </row>
    <row r="90" spans="1:3" hidden="1" x14ac:dyDescent="0.25">
      <c r="A90" s="16" t="s">
        <v>66</v>
      </c>
      <c r="B90" s="6">
        <v>0</v>
      </c>
      <c r="C90" s="9"/>
    </row>
    <row r="91" spans="1:3" hidden="1" x14ac:dyDescent="0.25">
      <c r="A91" s="16" t="s">
        <v>67</v>
      </c>
      <c r="B91" s="6">
        <v>0</v>
      </c>
      <c r="C91" s="9"/>
    </row>
    <row r="92" spans="1:3" s="22" customFormat="1" x14ac:dyDescent="0.25">
      <c r="A92" s="19" t="s">
        <v>68</v>
      </c>
      <c r="B92" s="20">
        <f>SUM(B84:B91)</f>
        <v>1645</v>
      </c>
      <c r="C92" s="21">
        <f>SUM(C84:C91)</f>
        <v>675.8</v>
      </c>
    </row>
    <row r="93" spans="1:3" x14ac:dyDescent="0.25">
      <c r="A93" s="10" t="s">
        <v>48</v>
      </c>
      <c r="B93" s="11">
        <f>B83+B92</f>
        <v>115163</v>
      </c>
      <c r="C93" s="12">
        <f>C83+C92</f>
        <v>30919.299999999996</v>
      </c>
    </row>
    <row r="94" spans="1:3" x14ac:dyDescent="0.25">
      <c r="A94" s="23" t="s">
        <v>69</v>
      </c>
      <c r="B94" s="24"/>
      <c r="C94" s="25"/>
    </row>
    <row r="95" spans="1:3" x14ac:dyDescent="0.25">
      <c r="A95" s="26" t="s">
        <v>70</v>
      </c>
      <c r="B95" s="6">
        <v>12711</v>
      </c>
      <c r="C95" s="9">
        <v>22653.5</v>
      </c>
    </row>
    <row r="96" spans="1:3" x14ac:dyDescent="0.25">
      <c r="A96" s="23" t="s">
        <v>71</v>
      </c>
      <c r="B96" s="24"/>
      <c r="C96" s="25"/>
    </row>
    <row r="97" spans="1:3" x14ac:dyDescent="0.25">
      <c r="A97" s="26" t="s">
        <v>71</v>
      </c>
      <c r="B97" s="6">
        <v>11744</v>
      </c>
      <c r="C97" s="9">
        <v>24059.9</v>
      </c>
    </row>
    <row r="98" spans="1:3" x14ac:dyDescent="0.25">
      <c r="A98" s="7" t="s">
        <v>72</v>
      </c>
      <c r="B98" s="7"/>
      <c r="C98" s="7"/>
    </row>
    <row r="99" spans="1:3" x14ac:dyDescent="0.25">
      <c r="A99" s="13" t="s">
        <v>37</v>
      </c>
      <c r="B99" s="6">
        <v>481</v>
      </c>
      <c r="C99" s="9">
        <v>212</v>
      </c>
    </row>
    <row r="100" spans="1:3" hidden="1" x14ac:dyDescent="0.25">
      <c r="A100" s="13" t="s">
        <v>21</v>
      </c>
      <c r="B100" s="6">
        <v>0</v>
      </c>
      <c r="C100" s="9">
        <v>0</v>
      </c>
    </row>
    <row r="101" spans="1:3" hidden="1" x14ac:dyDescent="0.25">
      <c r="A101" s="13" t="s">
        <v>16</v>
      </c>
      <c r="B101" s="6">
        <v>0</v>
      </c>
      <c r="C101" s="9">
        <v>0</v>
      </c>
    </row>
    <row r="102" spans="1:3" ht="15.75" customHeight="1" x14ac:dyDescent="0.25">
      <c r="A102" s="13" t="s">
        <v>20</v>
      </c>
      <c r="B102" s="6">
        <v>159</v>
      </c>
      <c r="C102" s="9">
        <v>67.8</v>
      </c>
    </row>
    <row r="103" spans="1:3" ht="13.5" hidden="1" customHeight="1" x14ac:dyDescent="0.25">
      <c r="A103" s="13" t="s">
        <v>15</v>
      </c>
      <c r="B103" s="6">
        <v>0</v>
      </c>
      <c r="C103" s="9">
        <v>0</v>
      </c>
    </row>
    <row r="104" spans="1:3" hidden="1" x14ac:dyDescent="0.25">
      <c r="A104" s="13" t="s">
        <v>51</v>
      </c>
      <c r="B104" s="6">
        <v>0</v>
      </c>
      <c r="C104" s="9">
        <v>0</v>
      </c>
    </row>
    <row r="105" spans="1:3" x14ac:dyDescent="0.25">
      <c r="A105" s="13" t="s">
        <v>43</v>
      </c>
      <c r="B105" s="6">
        <v>5</v>
      </c>
      <c r="C105" s="9">
        <v>2.1</v>
      </c>
    </row>
    <row r="106" spans="1:3" x14ac:dyDescent="0.25">
      <c r="A106" s="13" t="s">
        <v>12</v>
      </c>
      <c r="B106" s="6">
        <v>385</v>
      </c>
      <c r="C106" s="9">
        <v>164.3</v>
      </c>
    </row>
    <row r="107" spans="1:3" hidden="1" x14ac:dyDescent="0.25">
      <c r="A107" s="13" t="s">
        <v>32</v>
      </c>
      <c r="B107" s="5">
        <v>0</v>
      </c>
      <c r="C107" s="5">
        <v>0</v>
      </c>
    </row>
    <row r="108" spans="1:3" hidden="1" x14ac:dyDescent="0.25">
      <c r="A108" s="13" t="s">
        <v>47</v>
      </c>
      <c r="B108" s="6">
        <v>0</v>
      </c>
      <c r="C108" s="9">
        <v>0</v>
      </c>
    </row>
    <row r="109" spans="1:3" x14ac:dyDescent="0.25">
      <c r="A109" s="13" t="s">
        <v>40</v>
      </c>
      <c r="B109" s="6">
        <v>549</v>
      </c>
      <c r="C109" s="9">
        <v>234.4</v>
      </c>
    </row>
    <row r="110" spans="1:3" hidden="1" x14ac:dyDescent="0.25">
      <c r="A110" s="13" t="s">
        <v>28</v>
      </c>
      <c r="B110" s="6">
        <v>0</v>
      </c>
      <c r="C110" s="9">
        <v>0</v>
      </c>
    </row>
    <row r="111" spans="1:3" hidden="1" x14ac:dyDescent="0.25">
      <c r="A111" s="13" t="s">
        <v>24</v>
      </c>
      <c r="B111" s="6">
        <v>0</v>
      </c>
      <c r="C111" s="9">
        <v>0</v>
      </c>
    </row>
    <row r="112" spans="1:3" hidden="1" x14ac:dyDescent="0.25">
      <c r="A112" s="13" t="s">
        <v>19</v>
      </c>
      <c r="B112" s="6">
        <v>0</v>
      </c>
      <c r="C112" s="9">
        <v>0</v>
      </c>
    </row>
    <row r="113" spans="1:3" hidden="1" x14ac:dyDescent="0.25">
      <c r="A113" s="13" t="s">
        <v>52</v>
      </c>
      <c r="B113" s="6"/>
      <c r="C113" s="9"/>
    </row>
    <row r="114" spans="1:3" x14ac:dyDescent="0.25">
      <c r="A114" s="13" t="s">
        <v>38</v>
      </c>
      <c r="B114" s="6">
        <v>7</v>
      </c>
      <c r="C114" s="9">
        <v>3</v>
      </c>
    </row>
    <row r="115" spans="1:3" hidden="1" x14ac:dyDescent="0.25">
      <c r="A115" s="13" t="s">
        <v>39</v>
      </c>
      <c r="B115" s="6"/>
      <c r="C115" s="9"/>
    </row>
    <row r="116" spans="1:3" x14ac:dyDescent="0.25">
      <c r="A116" s="13" t="s">
        <v>22</v>
      </c>
      <c r="B116" s="6">
        <v>35</v>
      </c>
      <c r="C116" s="9">
        <v>26.4</v>
      </c>
    </row>
    <row r="117" spans="1:3" x14ac:dyDescent="0.25">
      <c r="A117" s="13" t="s">
        <v>17</v>
      </c>
      <c r="B117" s="6">
        <v>434</v>
      </c>
      <c r="C117" s="9">
        <v>185.3</v>
      </c>
    </row>
    <row r="118" spans="1:3" hidden="1" x14ac:dyDescent="0.25">
      <c r="A118" s="13" t="s">
        <v>14</v>
      </c>
      <c r="B118" s="6">
        <v>0</v>
      </c>
      <c r="C118" s="9">
        <v>0</v>
      </c>
    </row>
    <row r="119" spans="1:3" hidden="1" x14ac:dyDescent="0.25">
      <c r="A119" s="13" t="s">
        <v>53</v>
      </c>
      <c r="B119" s="6">
        <v>0</v>
      </c>
      <c r="C119" s="9">
        <v>0</v>
      </c>
    </row>
    <row r="120" spans="1:3" x14ac:dyDescent="0.25">
      <c r="A120" s="13" t="s">
        <v>23</v>
      </c>
      <c r="B120" s="6">
        <v>12209</v>
      </c>
      <c r="C120" s="9">
        <v>6105.5</v>
      </c>
    </row>
    <row r="121" spans="1:3" hidden="1" x14ac:dyDescent="0.25">
      <c r="A121" s="13" t="s">
        <v>46</v>
      </c>
      <c r="B121" s="6">
        <v>0</v>
      </c>
      <c r="C121" s="9">
        <v>0</v>
      </c>
    </row>
    <row r="122" spans="1:3" hidden="1" x14ac:dyDescent="0.25">
      <c r="A122" s="13" t="s">
        <v>31</v>
      </c>
      <c r="B122" s="6">
        <v>0</v>
      </c>
      <c r="C122" s="9">
        <v>0</v>
      </c>
    </row>
    <row r="123" spans="1:3" x14ac:dyDescent="0.25">
      <c r="A123" s="13" t="s">
        <v>54</v>
      </c>
      <c r="B123" s="6">
        <v>13799</v>
      </c>
      <c r="C123" s="9">
        <v>11119.6</v>
      </c>
    </row>
    <row r="124" spans="1:3" hidden="1" x14ac:dyDescent="0.25">
      <c r="A124" s="13" t="s">
        <v>55</v>
      </c>
      <c r="B124" s="6"/>
      <c r="C124" s="9"/>
    </row>
    <row r="125" spans="1:3" x14ac:dyDescent="0.25">
      <c r="A125" s="13" t="s">
        <v>56</v>
      </c>
      <c r="B125" s="6">
        <v>1246</v>
      </c>
      <c r="C125" s="9">
        <v>592</v>
      </c>
    </row>
    <row r="126" spans="1:3" hidden="1" x14ac:dyDescent="0.25">
      <c r="A126" s="13" t="s">
        <v>29</v>
      </c>
      <c r="B126" s="6">
        <v>0</v>
      </c>
      <c r="C126" s="9">
        <v>0</v>
      </c>
    </row>
    <row r="127" spans="1:3" hidden="1" x14ac:dyDescent="0.25">
      <c r="A127" s="13" t="s">
        <v>57</v>
      </c>
      <c r="B127" s="6">
        <v>0</v>
      </c>
      <c r="C127" s="9">
        <v>0</v>
      </c>
    </row>
    <row r="128" spans="1:3" x14ac:dyDescent="0.25">
      <c r="A128" s="13" t="s">
        <v>58</v>
      </c>
      <c r="B128" s="6"/>
      <c r="C128" s="9"/>
    </row>
    <row r="129" spans="1:3" hidden="1" x14ac:dyDescent="0.25">
      <c r="A129" s="13" t="s">
        <v>18</v>
      </c>
      <c r="B129" s="6">
        <v>0</v>
      </c>
      <c r="C129" s="9">
        <v>0</v>
      </c>
    </row>
    <row r="130" spans="1:3" x14ac:dyDescent="0.25">
      <c r="A130" s="10" t="s">
        <v>48</v>
      </c>
      <c r="B130" s="11">
        <f>SUM(B99:B129)</f>
        <v>29309</v>
      </c>
      <c r="C130" s="12">
        <f t="shared" ref="C130" si="0">SUM(C99:C129)</f>
        <v>18712.400000000001</v>
      </c>
    </row>
    <row r="131" spans="1:3" x14ac:dyDescent="0.25">
      <c r="A131" s="7" t="s">
        <v>73</v>
      </c>
      <c r="B131" s="7"/>
      <c r="C131" s="7"/>
    </row>
    <row r="132" spans="1:3" x14ac:dyDescent="0.25">
      <c r="A132" s="13" t="s">
        <v>37</v>
      </c>
      <c r="B132" s="6">
        <v>4121</v>
      </c>
      <c r="C132" s="9">
        <v>7016.8</v>
      </c>
    </row>
    <row r="133" spans="1:3" ht="15.75" hidden="1" customHeight="1" x14ac:dyDescent="0.25">
      <c r="A133" s="13" t="s">
        <v>21</v>
      </c>
      <c r="B133" s="6">
        <v>0</v>
      </c>
      <c r="C133" s="9">
        <v>0</v>
      </c>
    </row>
    <row r="134" spans="1:3" hidden="1" x14ac:dyDescent="0.25">
      <c r="A134" s="13" t="s">
        <v>16</v>
      </c>
      <c r="B134" s="6">
        <v>0</v>
      </c>
      <c r="C134" s="9">
        <v>0</v>
      </c>
    </row>
    <row r="135" spans="1:3" x14ac:dyDescent="0.25">
      <c r="A135" s="13" t="s">
        <v>20</v>
      </c>
      <c r="B135" s="6">
        <v>585</v>
      </c>
      <c r="C135" s="9">
        <v>522.79999999999995</v>
      </c>
    </row>
    <row r="136" spans="1:3" hidden="1" x14ac:dyDescent="0.25">
      <c r="A136" s="13" t="s">
        <v>15</v>
      </c>
      <c r="B136" s="6">
        <v>0</v>
      </c>
      <c r="C136" s="9">
        <v>0</v>
      </c>
    </row>
    <row r="137" spans="1:3" hidden="1" x14ac:dyDescent="0.25">
      <c r="A137" s="13" t="s">
        <v>51</v>
      </c>
      <c r="B137" s="6">
        <v>0</v>
      </c>
      <c r="C137" s="9">
        <v>0</v>
      </c>
    </row>
    <row r="138" spans="1:3" x14ac:dyDescent="0.25">
      <c r="A138" s="13" t="s">
        <v>43</v>
      </c>
      <c r="B138" s="6">
        <v>594</v>
      </c>
      <c r="C138" s="9">
        <v>685.1</v>
      </c>
    </row>
    <row r="139" spans="1:3" x14ac:dyDescent="0.25">
      <c r="A139" s="13" t="s">
        <v>12</v>
      </c>
      <c r="B139" s="6">
        <v>3580</v>
      </c>
      <c r="C139" s="9">
        <v>4089.7</v>
      </c>
    </row>
    <row r="140" spans="1:3" hidden="1" x14ac:dyDescent="0.25">
      <c r="A140" s="13" t="s">
        <v>32</v>
      </c>
      <c r="B140" s="6">
        <v>0</v>
      </c>
      <c r="C140" s="9">
        <v>0</v>
      </c>
    </row>
    <row r="141" spans="1:3" hidden="1" x14ac:dyDescent="0.25">
      <c r="A141" s="13" t="s">
        <v>47</v>
      </c>
      <c r="B141" s="6">
        <v>0</v>
      </c>
      <c r="C141" s="9">
        <v>0</v>
      </c>
    </row>
    <row r="142" spans="1:3" x14ac:dyDescent="0.25">
      <c r="A142" s="13" t="s">
        <v>40</v>
      </c>
      <c r="B142" s="6">
        <v>4213</v>
      </c>
      <c r="C142" s="9">
        <v>4720.2</v>
      </c>
    </row>
    <row r="143" spans="1:3" hidden="1" x14ac:dyDescent="0.25">
      <c r="A143" s="13" t="s">
        <v>28</v>
      </c>
      <c r="B143" s="6">
        <v>0</v>
      </c>
      <c r="C143" s="9">
        <v>0</v>
      </c>
    </row>
    <row r="144" spans="1:3" hidden="1" x14ac:dyDescent="0.25">
      <c r="A144" s="13" t="s">
        <v>24</v>
      </c>
      <c r="B144" s="6">
        <v>0</v>
      </c>
      <c r="C144" s="9">
        <v>0</v>
      </c>
    </row>
    <row r="145" spans="1:3" hidden="1" x14ac:dyDescent="0.25">
      <c r="A145" s="13" t="s">
        <v>19</v>
      </c>
      <c r="B145" s="6">
        <v>0</v>
      </c>
      <c r="C145" s="9">
        <v>0</v>
      </c>
    </row>
    <row r="146" spans="1:3" x14ac:dyDescent="0.25">
      <c r="A146" s="13" t="s">
        <v>52</v>
      </c>
      <c r="B146" s="6">
        <v>9</v>
      </c>
      <c r="C146" s="9">
        <v>10.4</v>
      </c>
    </row>
    <row r="147" spans="1:3" x14ac:dyDescent="0.25">
      <c r="A147" s="13" t="s">
        <v>38</v>
      </c>
      <c r="B147" s="6">
        <v>1104</v>
      </c>
      <c r="C147" s="9">
        <v>1212.7</v>
      </c>
    </row>
    <row r="148" spans="1:3" x14ac:dyDescent="0.25">
      <c r="A148" s="13" t="s">
        <v>39</v>
      </c>
      <c r="B148" s="6">
        <v>1432</v>
      </c>
      <c r="C148" s="9">
        <v>1573.1</v>
      </c>
    </row>
    <row r="149" spans="1:3" x14ac:dyDescent="0.25">
      <c r="A149" s="13" t="s">
        <v>22</v>
      </c>
      <c r="B149" s="6">
        <v>10451</v>
      </c>
      <c r="C149" s="9">
        <v>14349.8</v>
      </c>
    </row>
    <row r="150" spans="1:3" x14ac:dyDescent="0.25">
      <c r="A150" s="13" t="s">
        <v>17</v>
      </c>
      <c r="B150" s="6">
        <v>10354</v>
      </c>
      <c r="C150" s="9">
        <v>9212.2999999999993</v>
      </c>
    </row>
    <row r="151" spans="1:3" hidden="1" x14ac:dyDescent="0.25">
      <c r="A151" s="13" t="s">
        <v>14</v>
      </c>
      <c r="B151" s="6">
        <v>0</v>
      </c>
      <c r="C151" s="9">
        <v>0</v>
      </c>
    </row>
    <row r="152" spans="1:3" hidden="1" x14ac:dyDescent="0.25">
      <c r="A152" s="13" t="s">
        <v>53</v>
      </c>
      <c r="B152" s="6">
        <v>0</v>
      </c>
      <c r="C152" s="9">
        <v>0</v>
      </c>
    </row>
    <row r="153" spans="1:3" x14ac:dyDescent="0.25">
      <c r="A153" s="13" t="s">
        <v>23</v>
      </c>
      <c r="B153" s="6">
        <v>22773</v>
      </c>
      <c r="C153" s="9">
        <v>26401.599999999999</v>
      </c>
    </row>
    <row r="154" spans="1:3" hidden="1" x14ac:dyDescent="0.25">
      <c r="A154" s="13" t="s">
        <v>46</v>
      </c>
      <c r="B154" s="6">
        <v>0</v>
      </c>
      <c r="C154" s="9">
        <v>0</v>
      </c>
    </row>
    <row r="155" spans="1:3" hidden="1" x14ac:dyDescent="0.25">
      <c r="A155" s="13" t="s">
        <v>31</v>
      </c>
      <c r="B155" s="6">
        <v>0</v>
      </c>
      <c r="C155" s="9">
        <v>0</v>
      </c>
    </row>
    <row r="156" spans="1:3" x14ac:dyDescent="0.25">
      <c r="A156" s="13" t="s">
        <v>54</v>
      </c>
      <c r="B156" s="6">
        <v>3745</v>
      </c>
      <c r="C156" s="9">
        <v>3882.9</v>
      </c>
    </row>
    <row r="157" spans="1:3" x14ac:dyDescent="0.25">
      <c r="A157" s="13" t="s">
        <v>55</v>
      </c>
      <c r="B157" s="6">
        <v>519</v>
      </c>
      <c r="C157" s="9">
        <v>376.2</v>
      </c>
    </row>
    <row r="158" spans="1:3" x14ac:dyDescent="0.25">
      <c r="A158" s="13" t="s">
        <v>56</v>
      </c>
      <c r="B158" s="6">
        <v>1576</v>
      </c>
      <c r="C158" s="9">
        <v>1634.7</v>
      </c>
    </row>
    <row r="159" spans="1:3" hidden="1" x14ac:dyDescent="0.25">
      <c r="A159" s="13" t="s">
        <v>29</v>
      </c>
      <c r="B159" s="6">
        <v>0</v>
      </c>
      <c r="C159" s="9">
        <v>0</v>
      </c>
    </row>
    <row r="160" spans="1:3" x14ac:dyDescent="0.25">
      <c r="A160" s="13" t="s">
        <v>57</v>
      </c>
      <c r="B160" s="6">
        <v>10407</v>
      </c>
      <c r="C160" s="9">
        <v>15641.9</v>
      </c>
    </row>
    <row r="161" spans="1:3" x14ac:dyDescent="0.25">
      <c r="A161" s="13" t="s">
        <v>58</v>
      </c>
      <c r="B161" s="6">
        <v>1388</v>
      </c>
      <c r="C161" s="9">
        <v>1609.2</v>
      </c>
    </row>
    <row r="162" spans="1:3" x14ac:dyDescent="0.25">
      <c r="A162" s="13" t="s">
        <v>18</v>
      </c>
      <c r="B162" s="6">
        <v>1493</v>
      </c>
      <c r="C162" s="9">
        <v>2492.8000000000002</v>
      </c>
    </row>
    <row r="163" spans="1:3" s="28" customFormat="1" x14ac:dyDescent="0.25">
      <c r="A163" s="27" t="s">
        <v>74</v>
      </c>
      <c r="B163" s="17">
        <v>2493</v>
      </c>
      <c r="C163" s="18">
        <v>8825</v>
      </c>
    </row>
    <row r="164" spans="1:3" s="28" customFormat="1" hidden="1" x14ac:dyDescent="0.25">
      <c r="A164" s="27" t="s">
        <v>75</v>
      </c>
      <c r="B164" s="17"/>
      <c r="C164" s="18"/>
    </row>
    <row r="165" spans="1:3" s="28" customFormat="1" x14ac:dyDescent="0.25">
      <c r="A165" s="27" t="s">
        <v>76</v>
      </c>
      <c r="B165" s="17">
        <v>5961</v>
      </c>
      <c r="C165" s="18">
        <v>3817.4</v>
      </c>
    </row>
    <row r="166" spans="1:3" s="28" customFormat="1" x14ac:dyDescent="0.25">
      <c r="A166" s="27" t="s">
        <v>77</v>
      </c>
      <c r="B166" s="17">
        <v>3142</v>
      </c>
      <c r="C166" s="18">
        <v>2766.9</v>
      </c>
    </row>
    <row r="167" spans="1:3" s="28" customFormat="1" hidden="1" x14ac:dyDescent="0.25">
      <c r="A167" s="27" t="s">
        <v>78</v>
      </c>
      <c r="B167" s="17"/>
      <c r="C167" s="18"/>
    </row>
    <row r="168" spans="1:3" s="28" customFormat="1" hidden="1" x14ac:dyDescent="0.25">
      <c r="A168" s="27" t="s">
        <v>79</v>
      </c>
      <c r="B168" s="17"/>
      <c r="C168" s="18"/>
    </row>
    <row r="169" spans="1:3" x14ac:dyDescent="0.25">
      <c r="A169" s="10" t="s">
        <v>59</v>
      </c>
      <c r="B169" s="11">
        <f>SUM(B132:B162)</f>
        <v>78344</v>
      </c>
      <c r="C169" s="12">
        <f>SUM(C132:C162)</f>
        <v>95432.199999999983</v>
      </c>
    </row>
    <row r="170" spans="1:3" hidden="1" x14ac:dyDescent="0.25">
      <c r="A170" s="16" t="s">
        <v>62</v>
      </c>
      <c r="B170" s="6">
        <v>0</v>
      </c>
      <c r="C170" s="9"/>
    </row>
    <row r="171" spans="1:3" hidden="1" x14ac:dyDescent="0.25">
      <c r="A171" s="16" t="s">
        <v>80</v>
      </c>
      <c r="B171" s="6">
        <v>0</v>
      </c>
      <c r="C171" s="9"/>
    </row>
    <row r="172" spans="1:3" hidden="1" x14ac:dyDescent="0.25">
      <c r="A172" s="16" t="s">
        <v>64</v>
      </c>
      <c r="B172" s="6">
        <v>0</v>
      </c>
      <c r="C172" s="9"/>
    </row>
    <row r="173" spans="1:3" x14ac:dyDescent="0.25">
      <c r="A173" s="16" t="s">
        <v>65</v>
      </c>
      <c r="B173" s="17">
        <v>4</v>
      </c>
      <c r="C173" s="18">
        <v>5.4</v>
      </c>
    </row>
    <row r="174" spans="1:3" hidden="1" x14ac:dyDescent="0.25">
      <c r="A174" s="16" t="s">
        <v>66</v>
      </c>
      <c r="B174" s="6">
        <v>0</v>
      </c>
      <c r="C174" s="9"/>
    </row>
    <row r="175" spans="1:3" hidden="1" x14ac:dyDescent="0.25">
      <c r="A175" s="16" t="s">
        <v>67</v>
      </c>
      <c r="B175" s="6">
        <v>0</v>
      </c>
      <c r="C175" s="9"/>
    </row>
    <row r="176" spans="1:3" x14ac:dyDescent="0.25">
      <c r="A176" s="15" t="s">
        <v>81</v>
      </c>
      <c r="B176" s="17">
        <v>1569</v>
      </c>
      <c r="C176" s="18">
        <v>1021.5</v>
      </c>
    </row>
    <row r="177" spans="1:3" hidden="1" x14ac:dyDescent="0.25">
      <c r="A177" s="16" t="s">
        <v>82</v>
      </c>
      <c r="B177" s="6">
        <v>0</v>
      </c>
      <c r="C177" s="9"/>
    </row>
    <row r="178" spans="1:3" s="22" customFormat="1" ht="19.5" customHeight="1" x14ac:dyDescent="0.25">
      <c r="A178" s="19" t="s">
        <v>68</v>
      </c>
      <c r="B178" s="20">
        <f>SUM(B170:B177)</f>
        <v>1573</v>
      </c>
      <c r="C178" s="21">
        <f t="shared" ref="C178" si="1">SUM(C170:C177)</f>
        <v>1026.9000000000001</v>
      </c>
    </row>
    <row r="179" spans="1:3" x14ac:dyDescent="0.25">
      <c r="A179" s="10" t="s">
        <v>48</v>
      </c>
      <c r="B179" s="11">
        <f>B169+B178</f>
        <v>79917</v>
      </c>
      <c r="C179" s="12">
        <f>C169+C178</f>
        <v>96459.099999999977</v>
      </c>
    </row>
    <row r="180" spans="1:3" x14ac:dyDescent="0.25">
      <c r="A180" s="7" t="s">
        <v>83</v>
      </c>
      <c r="B180" s="7"/>
      <c r="C180" s="7"/>
    </row>
    <row r="181" spans="1:3" x14ac:dyDescent="0.25">
      <c r="A181" s="13" t="s">
        <v>12</v>
      </c>
      <c r="B181" s="29">
        <v>203</v>
      </c>
      <c r="C181" s="30">
        <v>2114</v>
      </c>
    </row>
    <row r="182" spans="1:3" hidden="1" x14ac:dyDescent="0.25">
      <c r="A182" s="13" t="s">
        <v>14</v>
      </c>
      <c r="B182" s="29">
        <v>0</v>
      </c>
      <c r="C182" s="30">
        <v>0</v>
      </c>
    </row>
    <row r="183" spans="1:3" hidden="1" x14ac:dyDescent="0.25">
      <c r="A183" s="13" t="s">
        <v>16</v>
      </c>
      <c r="B183" s="29">
        <v>0</v>
      </c>
      <c r="C183" s="30">
        <v>0</v>
      </c>
    </row>
    <row r="184" spans="1:3" x14ac:dyDescent="0.25">
      <c r="A184" s="13" t="s">
        <v>17</v>
      </c>
      <c r="B184" s="29">
        <v>272</v>
      </c>
      <c r="C184" s="30">
        <v>3404.2</v>
      </c>
    </row>
    <row r="185" spans="1:3" hidden="1" x14ac:dyDescent="0.25">
      <c r="A185" s="13" t="s">
        <v>18</v>
      </c>
      <c r="B185" s="29">
        <v>0</v>
      </c>
      <c r="C185" s="30">
        <v>0</v>
      </c>
    </row>
    <row r="186" spans="1:3" hidden="1" x14ac:dyDescent="0.25">
      <c r="A186" s="13" t="s">
        <v>19</v>
      </c>
      <c r="B186" s="29">
        <v>0</v>
      </c>
      <c r="C186" s="30">
        <v>0</v>
      </c>
    </row>
    <row r="187" spans="1:3" x14ac:dyDescent="0.25">
      <c r="A187" s="13" t="s">
        <v>20</v>
      </c>
      <c r="B187" s="29">
        <v>167</v>
      </c>
      <c r="C187" s="30">
        <v>8297</v>
      </c>
    </row>
    <row r="188" spans="1:3" hidden="1" x14ac:dyDescent="0.25">
      <c r="A188" s="13" t="s">
        <v>21</v>
      </c>
      <c r="B188" s="29">
        <v>0</v>
      </c>
      <c r="C188" s="30">
        <v>0</v>
      </c>
    </row>
    <row r="189" spans="1:3" hidden="1" x14ac:dyDescent="0.25">
      <c r="A189" s="13" t="s">
        <v>22</v>
      </c>
      <c r="B189" s="29">
        <v>0</v>
      </c>
      <c r="C189" s="30">
        <v>0</v>
      </c>
    </row>
    <row r="190" spans="1:3" x14ac:dyDescent="0.25">
      <c r="A190" s="13" t="s">
        <v>23</v>
      </c>
      <c r="B190" s="29">
        <v>1276</v>
      </c>
      <c r="C190" s="30">
        <v>15340.6</v>
      </c>
    </row>
    <row r="191" spans="1:3" hidden="1" x14ac:dyDescent="0.25">
      <c r="A191" s="13" t="s">
        <v>24</v>
      </c>
      <c r="B191" s="29">
        <v>0</v>
      </c>
      <c r="C191" s="30">
        <v>0</v>
      </c>
    </row>
    <row r="192" spans="1:3" hidden="1" x14ac:dyDescent="0.25">
      <c r="A192" s="13" t="s">
        <v>25</v>
      </c>
      <c r="B192" s="29">
        <v>0</v>
      </c>
      <c r="C192" s="30">
        <v>0</v>
      </c>
    </row>
    <row r="193" spans="1:3" hidden="1" x14ac:dyDescent="0.25">
      <c r="A193" s="13" t="s">
        <v>26</v>
      </c>
      <c r="B193" s="29">
        <v>0</v>
      </c>
      <c r="C193" s="30">
        <v>0</v>
      </c>
    </row>
    <row r="194" spans="1:3" hidden="1" x14ac:dyDescent="0.25">
      <c r="A194" s="13" t="s">
        <v>84</v>
      </c>
      <c r="B194" s="29">
        <v>0</v>
      </c>
      <c r="C194" s="30">
        <v>0</v>
      </c>
    </row>
    <row r="195" spans="1:3" hidden="1" x14ac:dyDescent="0.25">
      <c r="A195" s="13" t="s">
        <v>28</v>
      </c>
      <c r="B195" s="29">
        <v>0</v>
      </c>
      <c r="C195" s="30">
        <v>0</v>
      </c>
    </row>
    <row r="196" spans="1:3" hidden="1" x14ac:dyDescent="0.25">
      <c r="A196" s="13" t="s">
        <v>29</v>
      </c>
      <c r="B196" s="29">
        <v>0</v>
      </c>
      <c r="C196" s="30">
        <v>0</v>
      </c>
    </row>
    <row r="197" spans="1:3" hidden="1" x14ac:dyDescent="0.25">
      <c r="A197" s="13" t="s">
        <v>30</v>
      </c>
      <c r="B197" s="29">
        <v>0</v>
      </c>
      <c r="C197" s="30">
        <v>0</v>
      </c>
    </row>
    <row r="198" spans="1:3" hidden="1" x14ac:dyDescent="0.25">
      <c r="A198" s="13" t="s">
        <v>31</v>
      </c>
      <c r="B198" s="29">
        <v>0</v>
      </c>
      <c r="C198" s="30">
        <v>0</v>
      </c>
    </row>
    <row r="199" spans="1:3" hidden="1" x14ac:dyDescent="0.25">
      <c r="A199" s="13" t="s">
        <v>32</v>
      </c>
      <c r="B199" s="29">
        <v>0</v>
      </c>
      <c r="C199" s="30">
        <v>0</v>
      </c>
    </row>
    <row r="200" spans="1:3" hidden="1" x14ac:dyDescent="0.25">
      <c r="A200" s="13" t="s">
        <v>33</v>
      </c>
      <c r="B200" s="29">
        <v>0</v>
      </c>
      <c r="C200" s="30">
        <v>0</v>
      </c>
    </row>
    <row r="201" spans="1:3" hidden="1" x14ac:dyDescent="0.25">
      <c r="A201" s="13" t="s">
        <v>34</v>
      </c>
      <c r="B201" s="29">
        <v>0</v>
      </c>
      <c r="C201" s="30">
        <v>0</v>
      </c>
    </row>
    <row r="202" spans="1:3" ht="30" hidden="1" x14ac:dyDescent="0.25">
      <c r="A202" s="13" t="s">
        <v>85</v>
      </c>
      <c r="B202" s="29">
        <v>0</v>
      </c>
      <c r="C202" s="30">
        <v>0</v>
      </c>
    </row>
    <row r="203" spans="1:3" x14ac:dyDescent="0.25">
      <c r="A203" s="13" t="s">
        <v>36</v>
      </c>
      <c r="B203" s="29">
        <v>263</v>
      </c>
      <c r="C203" s="30">
        <v>28262.2</v>
      </c>
    </row>
    <row r="204" spans="1:3" hidden="1" x14ac:dyDescent="0.25">
      <c r="A204" s="13" t="s">
        <v>37</v>
      </c>
      <c r="B204" s="29">
        <v>0</v>
      </c>
      <c r="C204" s="30">
        <v>0</v>
      </c>
    </row>
    <row r="205" spans="1:3" hidden="1" x14ac:dyDescent="0.25">
      <c r="A205" s="13" t="s">
        <v>38</v>
      </c>
      <c r="B205" s="29">
        <v>0</v>
      </c>
      <c r="C205" s="30">
        <v>0</v>
      </c>
    </row>
    <row r="206" spans="1:3" hidden="1" x14ac:dyDescent="0.25">
      <c r="A206" s="13" t="s">
        <v>39</v>
      </c>
      <c r="B206" s="29">
        <v>0</v>
      </c>
      <c r="C206" s="30">
        <v>0</v>
      </c>
    </row>
    <row r="207" spans="1:3" x14ac:dyDescent="0.25">
      <c r="A207" s="13" t="s">
        <v>40</v>
      </c>
      <c r="B207" s="29">
        <v>276</v>
      </c>
      <c r="C207" s="30">
        <v>3401.9</v>
      </c>
    </row>
    <row r="208" spans="1:3" hidden="1" x14ac:dyDescent="0.25">
      <c r="A208" s="13" t="s">
        <v>42</v>
      </c>
      <c r="B208" s="31">
        <v>0</v>
      </c>
      <c r="C208" s="32">
        <v>0</v>
      </c>
    </row>
    <row r="209" spans="1:3" hidden="1" x14ac:dyDescent="0.25">
      <c r="A209" s="13" t="s">
        <v>43</v>
      </c>
      <c r="B209" s="31">
        <v>0</v>
      </c>
      <c r="C209" s="32">
        <v>0</v>
      </c>
    </row>
    <row r="210" spans="1:3" hidden="1" x14ac:dyDescent="0.25">
      <c r="A210" s="13" t="s">
        <v>44</v>
      </c>
      <c r="B210" s="31">
        <v>0</v>
      </c>
      <c r="C210" s="32">
        <v>0</v>
      </c>
    </row>
    <row r="211" spans="1:3" ht="30" hidden="1" x14ac:dyDescent="0.25">
      <c r="A211" s="13" t="s">
        <v>45</v>
      </c>
      <c r="B211" s="31">
        <v>0</v>
      </c>
      <c r="C211" s="32">
        <v>0</v>
      </c>
    </row>
    <row r="212" spans="1:3" hidden="1" x14ac:dyDescent="0.25">
      <c r="A212" s="13" t="s">
        <v>47</v>
      </c>
      <c r="B212" s="31">
        <v>0</v>
      </c>
      <c r="C212" s="32">
        <v>0</v>
      </c>
    </row>
    <row r="213" spans="1:3" x14ac:dyDescent="0.25">
      <c r="A213" s="10" t="s">
        <v>48</v>
      </c>
      <c r="B213" s="11">
        <f>SUM(B181:B212)</f>
        <v>2457</v>
      </c>
      <c r="C213" s="12">
        <f>SUM(C181:C212)</f>
        <v>60819.9</v>
      </c>
    </row>
    <row r="214" spans="1:3" hidden="1" x14ac:dyDescent="0.25">
      <c r="A214" s="33" t="s">
        <v>86</v>
      </c>
      <c r="B214" s="11"/>
      <c r="C214" s="12"/>
    </row>
    <row r="215" spans="1:3" hidden="1" x14ac:dyDescent="0.25">
      <c r="A215" s="34" t="s">
        <v>87</v>
      </c>
      <c r="B215" s="17"/>
      <c r="C215" s="18"/>
    </row>
    <row r="216" spans="1:3" ht="15.75" x14ac:dyDescent="0.25">
      <c r="A216" s="35" t="s">
        <v>88</v>
      </c>
      <c r="B216" s="35"/>
      <c r="C216" s="36">
        <f>C49+C93+C95+C97+C130+C179+C213+C214</f>
        <v>566439.9</v>
      </c>
    </row>
    <row r="217" spans="1:3" x14ac:dyDescent="0.25">
      <c r="A217" s="37" t="s">
        <v>89</v>
      </c>
      <c r="B217" s="37"/>
      <c r="C217" s="37"/>
    </row>
    <row r="218" spans="1:3" hidden="1" x14ac:dyDescent="0.25">
      <c r="A218" s="38" t="s">
        <v>12</v>
      </c>
      <c r="B218" s="17"/>
      <c r="C218" s="39"/>
    </row>
    <row r="219" spans="1:3" hidden="1" x14ac:dyDescent="0.25">
      <c r="A219" s="38" t="s">
        <v>13</v>
      </c>
      <c r="B219" s="17"/>
      <c r="C219" s="18"/>
    </row>
    <row r="220" spans="1:3" hidden="1" x14ac:dyDescent="0.25">
      <c r="A220" s="38" t="s">
        <v>14</v>
      </c>
      <c r="B220" s="17"/>
      <c r="C220" s="18"/>
    </row>
    <row r="221" spans="1:3" hidden="1" x14ac:dyDescent="0.25">
      <c r="A221" s="38" t="s">
        <v>16</v>
      </c>
      <c r="B221" s="17"/>
      <c r="C221" s="18"/>
    </row>
    <row r="222" spans="1:3" hidden="1" x14ac:dyDescent="0.25">
      <c r="A222" s="38" t="s">
        <v>17</v>
      </c>
      <c r="B222" s="17"/>
      <c r="C222" s="18"/>
    </row>
    <row r="223" spans="1:3" hidden="1" x14ac:dyDescent="0.25">
      <c r="A223" s="38" t="s">
        <v>18</v>
      </c>
      <c r="B223" s="17"/>
      <c r="C223" s="18"/>
    </row>
    <row r="224" spans="1:3" hidden="1" x14ac:dyDescent="0.25">
      <c r="A224" s="38" t="s">
        <v>19</v>
      </c>
      <c r="B224" s="17"/>
      <c r="C224" s="18"/>
    </row>
    <row r="225" spans="1:3" hidden="1" x14ac:dyDescent="0.25">
      <c r="A225" s="38" t="s">
        <v>20</v>
      </c>
      <c r="B225" s="17"/>
      <c r="C225" s="18"/>
    </row>
    <row r="226" spans="1:3" hidden="1" x14ac:dyDescent="0.25">
      <c r="A226" s="38" t="s">
        <v>21</v>
      </c>
      <c r="B226" s="17"/>
      <c r="C226" s="18"/>
    </row>
    <row r="227" spans="1:3" hidden="1" x14ac:dyDescent="0.25">
      <c r="A227" s="38" t="s">
        <v>22</v>
      </c>
      <c r="B227" s="17"/>
      <c r="C227" s="18"/>
    </row>
    <row r="228" spans="1:3" hidden="1" x14ac:dyDescent="0.25">
      <c r="A228" s="38" t="s">
        <v>23</v>
      </c>
      <c r="B228" s="17"/>
      <c r="C228" s="18"/>
    </row>
    <row r="229" spans="1:3" hidden="1" x14ac:dyDescent="0.25">
      <c r="A229" s="38" t="s">
        <v>24</v>
      </c>
      <c r="B229" s="17"/>
      <c r="C229" s="18"/>
    </row>
    <row r="230" spans="1:3" hidden="1" x14ac:dyDescent="0.25">
      <c r="A230" s="38" t="s">
        <v>25</v>
      </c>
      <c r="B230" s="17"/>
      <c r="C230" s="18"/>
    </row>
    <row r="231" spans="1:3" hidden="1" x14ac:dyDescent="0.25">
      <c r="A231" s="38" t="s">
        <v>26</v>
      </c>
      <c r="B231" s="17"/>
      <c r="C231" s="18"/>
    </row>
    <row r="232" spans="1:3" hidden="1" x14ac:dyDescent="0.25">
      <c r="A232" s="38" t="s">
        <v>27</v>
      </c>
      <c r="B232" s="17"/>
      <c r="C232" s="18"/>
    </row>
    <row r="233" spans="1:3" hidden="1" x14ac:dyDescent="0.25">
      <c r="A233" s="38" t="s">
        <v>28</v>
      </c>
      <c r="B233" s="17"/>
      <c r="C233" s="18"/>
    </row>
    <row r="234" spans="1:3" x14ac:dyDescent="0.25">
      <c r="A234" s="38" t="s">
        <v>29</v>
      </c>
      <c r="B234" s="17">
        <v>20</v>
      </c>
      <c r="C234" s="18">
        <v>10564.6</v>
      </c>
    </row>
    <row r="235" spans="1:3" hidden="1" x14ac:dyDescent="0.25">
      <c r="A235" s="38" t="s">
        <v>30</v>
      </c>
      <c r="B235" s="17"/>
      <c r="C235" s="18"/>
    </row>
    <row r="236" spans="1:3" hidden="1" x14ac:dyDescent="0.25">
      <c r="A236" s="38" t="s">
        <v>31</v>
      </c>
      <c r="B236" s="17"/>
      <c r="C236" s="18"/>
    </row>
    <row r="237" spans="1:3" hidden="1" x14ac:dyDescent="0.25">
      <c r="A237" s="38" t="s">
        <v>32</v>
      </c>
      <c r="B237" s="17"/>
      <c r="C237" s="18"/>
    </row>
    <row r="238" spans="1:3" hidden="1" x14ac:dyDescent="0.25">
      <c r="A238" s="38" t="s">
        <v>33</v>
      </c>
      <c r="B238" s="17"/>
      <c r="C238" s="18"/>
    </row>
    <row r="239" spans="1:3" hidden="1" x14ac:dyDescent="0.25">
      <c r="A239" s="38" t="s">
        <v>34</v>
      </c>
      <c r="B239" s="17"/>
      <c r="C239" s="18"/>
    </row>
    <row r="240" spans="1:3" hidden="1" x14ac:dyDescent="0.25">
      <c r="A240" s="38" t="s">
        <v>35</v>
      </c>
      <c r="B240" s="17"/>
      <c r="C240" s="18"/>
    </row>
    <row r="241" spans="1:3" x14ac:dyDescent="0.25">
      <c r="A241" s="38" t="s">
        <v>36</v>
      </c>
      <c r="B241" s="17">
        <v>10</v>
      </c>
      <c r="C241" s="18">
        <v>1394.5</v>
      </c>
    </row>
    <row r="242" spans="1:3" hidden="1" x14ac:dyDescent="0.25">
      <c r="A242" s="38" t="s">
        <v>37</v>
      </c>
      <c r="B242" s="17"/>
      <c r="C242" s="18"/>
    </row>
    <row r="243" spans="1:3" hidden="1" x14ac:dyDescent="0.25">
      <c r="A243" s="38" t="s">
        <v>38</v>
      </c>
      <c r="B243" s="17"/>
      <c r="C243" s="18"/>
    </row>
    <row r="244" spans="1:3" hidden="1" x14ac:dyDescent="0.25">
      <c r="A244" s="38" t="s">
        <v>39</v>
      </c>
      <c r="B244" s="17"/>
      <c r="C244" s="18"/>
    </row>
    <row r="245" spans="1:3" hidden="1" x14ac:dyDescent="0.25">
      <c r="A245" s="38" t="s">
        <v>40</v>
      </c>
      <c r="B245" s="17"/>
      <c r="C245" s="18"/>
    </row>
    <row r="246" spans="1:3" ht="30" hidden="1" x14ac:dyDescent="0.25">
      <c r="A246" s="38" t="s">
        <v>41</v>
      </c>
      <c r="B246" s="17"/>
      <c r="C246" s="18"/>
    </row>
    <row r="247" spans="1:3" hidden="1" x14ac:dyDescent="0.25">
      <c r="A247" s="38" t="s">
        <v>42</v>
      </c>
      <c r="B247" s="17"/>
      <c r="C247" s="18"/>
    </row>
    <row r="248" spans="1:3" hidden="1" x14ac:dyDescent="0.25">
      <c r="A248" s="38" t="s">
        <v>43</v>
      </c>
      <c r="B248" s="17"/>
      <c r="C248" s="18"/>
    </row>
    <row r="249" spans="1:3" hidden="1" x14ac:dyDescent="0.25">
      <c r="A249" s="38" t="s">
        <v>44</v>
      </c>
      <c r="B249" s="17"/>
      <c r="C249" s="18"/>
    </row>
    <row r="250" spans="1:3" ht="30" hidden="1" x14ac:dyDescent="0.25">
      <c r="A250" s="38" t="s">
        <v>45</v>
      </c>
      <c r="B250" s="17"/>
      <c r="C250" s="18"/>
    </row>
    <row r="251" spans="1:3" hidden="1" x14ac:dyDescent="0.25">
      <c r="A251" s="38" t="s">
        <v>46</v>
      </c>
      <c r="B251" s="20"/>
      <c r="C251" s="21"/>
    </row>
    <row r="252" spans="1:3" hidden="1" x14ac:dyDescent="0.25">
      <c r="A252" s="38" t="s">
        <v>47</v>
      </c>
      <c r="B252" s="17"/>
      <c r="C252" s="8"/>
    </row>
    <row r="253" spans="1:3" x14ac:dyDescent="0.25">
      <c r="A253" s="8" t="s">
        <v>90</v>
      </c>
      <c r="B253" s="17">
        <f>SUM(B218:B252)</f>
        <v>30</v>
      </c>
      <c r="C253" s="18">
        <f>SUM(C218:C252)</f>
        <v>11959.1</v>
      </c>
    </row>
  </sheetData>
  <mergeCells count="17">
    <mergeCell ref="A96:C96"/>
    <mergeCell ref="A98:C98"/>
    <mergeCell ref="A131:C131"/>
    <mergeCell ref="A180:C180"/>
    <mergeCell ref="A217:C217"/>
    <mergeCell ref="A7:C7"/>
    <mergeCell ref="A8:C8"/>
    <mergeCell ref="A12:C12"/>
    <mergeCell ref="A50:C50"/>
    <mergeCell ref="A51:C51"/>
    <mergeCell ref="A94:C94"/>
    <mergeCell ref="A1:C1"/>
    <mergeCell ref="A2:C2"/>
    <mergeCell ref="A3:C3"/>
    <mergeCell ref="A4:C4"/>
    <mergeCell ref="A5:C5"/>
    <mergeCell ref="A6:C6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ГБ3</vt:lpstr>
      <vt:lpstr>ГБ3!Заголовки_для_печати</vt:lpstr>
      <vt:lpstr>ГБ3!Область_печати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Монаенкова Людмила Николаевна</dc:creator>
  <cp:lastModifiedBy>Монаенкова Людмила Николаевна</cp:lastModifiedBy>
  <dcterms:created xsi:type="dcterms:W3CDTF">2019-12-27T11:23:16Z</dcterms:created>
  <dcterms:modified xsi:type="dcterms:W3CDTF">2019-12-27T11:23:25Z</dcterms:modified>
</cp:coreProperties>
</file>