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75" yWindow="30" windowWidth="10575" windowHeight="11715" activeTab="2"/>
  </bookViews>
  <sheets>
    <sheet name="Всего Елец" sheetId="1" r:id="rId1"/>
    <sheet name="Семашко" sheetId="2" r:id="rId2"/>
    <sheet name="ЕГБ2" sheetId="3" r:id="rId3"/>
    <sheet name="ЕГДБ" sheetId="4" r:id="rId4"/>
    <sheet name="ЕГСП" sheetId="5" r:id="rId5"/>
  </sheets>
  <definedNames>
    <definedName name="_xlnm.Print_Titles" localSheetId="0">'Всего Елец'!$10:$11</definedName>
    <definedName name="_xlnm.Print_Titles" localSheetId="2">ЕГБ2!$10:$11</definedName>
    <definedName name="_xlnm.Print_Titles" localSheetId="3">ЕГДБ!$10:$11</definedName>
    <definedName name="_xlnm.Print_Titles" localSheetId="4">ЕГСП!$10:$11</definedName>
    <definedName name="_xlnm.Print_Titles" localSheetId="1">Семашко!$10:$11</definedName>
    <definedName name="_xlnm.Print_Area" localSheetId="0">'Всего Елец'!$A$1:$C$202</definedName>
    <definedName name="_xlnm.Print_Area" localSheetId="2">ЕГБ2!$A$1:$C$202</definedName>
    <definedName name="_xlnm.Print_Area" localSheetId="3">ЕГДБ!$A$1:$C$202</definedName>
    <definedName name="_xlnm.Print_Area" localSheetId="4">ЕГСП!$A$1:$C$202</definedName>
    <definedName name="_xlnm.Print_Area" localSheetId="1">Семашко!$A$1:$C$202</definedName>
  </definedNames>
  <calcPr calcId="145621"/>
</workbook>
</file>

<file path=xl/calcChain.xml><?xml version="1.0" encoding="utf-8"?>
<calcChain xmlns="http://schemas.openxmlformats.org/spreadsheetml/2006/main">
  <c r="C53" i="1" l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89" i="1"/>
  <c r="B190" i="1"/>
  <c r="B191" i="1"/>
  <c r="B192" i="1"/>
  <c r="B193" i="1"/>
  <c r="B194" i="1"/>
  <c r="B195" i="1"/>
  <c r="B196" i="1"/>
  <c r="B197" i="1"/>
  <c r="B198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68" i="1"/>
  <c r="B169" i="1"/>
  <c r="B170" i="1"/>
  <c r="B171" i="1"/>
  <c r="B172" i="1"/>
  <c r="B173" i="1"/>
  <c r="B174" i="1"/>
  <c r="B16" i="1"/>
  <c r="C16" i="1"/>
  <c r="B17" i="1"/>
  <c r="C17" i="1"/>
  <c r="C161" i="1" l="1"/>
  <c r="B203" i="1" l="1"/>
  <c r="B201" i="1"/>
  <c r="C201" i="1"/>
  <c r="C200" i="1"/>
  <c r="B200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67" i="1"/>
  <c r="B167" i="1"/>
  <c r="C155" i="1"/>
  <c r="C156" i="1"/>
  <c r="C157" i="1"/>
  <c r="C158" i="1"/>
  <c r="C159" i="1"/>
  <c r="C160" i="1"/>
  <c r="C162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D66" i="1" s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B125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C93" i="1"/>
  <c r="B93" i="1"/>
  <c r="C52" i="1"/>
  <c r="B52" i="1"/>
  <c r="B14" i="1"/>
  <c r="C14" i="1"/>
  <c r="B15" i="1"/>
  <c r="C15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13" i="1"/>
  <c r="C1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03" i="1"/>
  <c r="C241" i="2"/>
  <c r="B241" i="2"/>
  <c r="C239" i="1" l="1"/>
  <c r="B239" i="1"/>
  <c r="C199" i="5"/>
  <c r="B199" i="5"/>
  <c r="C164" i="5"/>
  <c r="B164" i="5"/>
  <c r="C163" i="5"/>
  <c r="B163" i="5"/>
  <c r="C123" i="5"/>
  <c r="B123" i="5"/>
  <c r="C90" i="5"/>
  <c r="B90" i="5"/>
  <c r="C89" i="5"/>
  <c r="B89" i="5"/>
  <c r="C49" i="5"/>
  <c r="B49" i="5"/>
  <c r="C199" i="4"/>
  <c r="B199" i="4"/>
  <c r="C164" i="4"/>
  <c r="B164" i="4"/>
  <c r="C163" i="4"/>
  <c r="B163" i="4"/>
  <c r="C123" i="4"/>
  <c r="B123" i="4"/>
  <c r="C90" i="4"/>
  <c r="B90" i="4"/>
  <c r="C89" i="4"/>
  <c r="B89" i="4"/>
  <c r="C49" i="4"/>
  <c r="B49" i="4"/>
  <c r="C199" i="3"/>
  <c r="B199" i="3"/>
  <c r="C164" i="3"/>
  <c r="B164" i="3"/>
  <c r="C163" i="3"/>
  <c r="B163" i="3"/>
  <c r="C123" i="3"/>
  <c r="B123" i="3"/>
  <c r="C90" i="3"/>
  <c r="B90" i="3"/>
  <c r="C89" i="3"/>
  <c r="B89" i="3"/>
  <c r="C49" i="3"/>
  <c r="B49" i="3"/>
  <c r="C199" i="2"/>
  <c r="B199" i="2"/>
  <c r="C164" i="2"/>
  <c r="B164" i="2"/>
  <c r="C163" i="2"/>
  <c r="B163" i="2"/>
  <c r="C123" i="2"/>
  <c r="B123" i="2"/>
  <c r="C90" i="2"/>
  <c r="B90" i="2"/>
  <c r="C89" i="2"/>
  <c r="B89" i="2"/>
  <c r="C49" i="2"/>
  <c r="B49" i="2"/>
  <c r="B165" i="5" l="1"/>
  <c r="C91" i="5"/>
  <c r="C165" i="2"/>
  <c r="B165" i="2"/>
  <c r="B91" i="4"/>
  <c r="B165" i="3"/>
  <c r="B91" i="5"/>
  <c r="C165" i="3"/>
  <c r="C91" i="4"/>
  <c r="C165" i="5"/>
  <c r="C165" i="4"/>
  <c r="B165" i="4"/>
  <c r="B91" i="3"/>
  <c r="C91" i="2"/>
  <c r="B91" i="2"/>
  <c r="C91" i="3"/>
  <c r="C199" i="1"/>
  <c r="B199" i="1"/>
  <c r="C164" i="1"/>
  <c r="B164" i="1"/>
  <c r="C163" i="1"/>
  <c r="B163" i="1"/>
  <c r="C123" i="1"/>
  <c r="B123" i="1"/>
  <c r="C90" i="1"/>
  <c r="B90" i="1"/>
  <c r="C89" i="1"/>
  <c r="B89" i="1"/>
  <c r="C49" i="1"/>
  <c r="B49" i="1"/>
  <c r="C202" i="3" l="1"/>
  <c r="C202" i="5"/>
  <c r="B165" i="1"/>
  <c r="C91" i="1"/>
  <c r="C202" i="2"/>
  <c r="C202" i="4"/>
  <c r="C165" i="1"/>
  <c r="B91" i="1"/>
  <c r="C202" i="1" l="1"/>
</calcChain>
</file>

<file path=xl/sharedStrings.xml><?xml version="1.0" encoding="utf-8"?>
<sst xmlns="http://schemas.openxmlformats.org/spreadsheetml/2006/main" count="1089" uniqueCount="89">
  <si>
    <t>УТВЕРЖДЕНО</t>
  </si>
  <si>
    <t>Протоколом заседания комиссии</t>
  </si>
  <si>
    <t xml:space="preserve">ОБЪЕМЫ МЕДИЦИНСКОЙ ПОМОЩИ </t>
  </si>
  <si>
    <t xml:space="preserve">ПО ОБЕСПЕЧЕНИЮ ГОСУДАРСТВЕННЫХ ГАРАНТИЙ ОКАЗАНИЯ </t>
  </si>
  <si>
    <t>ГРАЖДАНАМ РОССИЙСКОЙ ФЕДЕРАЦИИ НА ТЕРРИТОРИИ ЛИПЕЦКОЙ ОБЛАСТИ</t>
  </si>
  <si>
    <t>Виды и условия оказания медицинской помощи</t>
  </si>
  <si>
    <t>Число медицинских услуг (случаев, посещений, обращений, вызовов)</t>
  </si>
  <si>
    <t>Общая стоимость лечения, тыс.руб.</t>
  </si>
  <si>
    <t>Специализированная медицинская помощь в стационарных условиях</t>
  </si>
  <si>
    <t>Кардиология</t>
  </si>
  <si>
    <t>Кариологические для больных с острым инфарктом миокарда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</si>
  <si>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</si>
  <si>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</si>
  <si>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</si>
  <si>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</si>
  <si>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</si>
  <si>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</si>
  <si>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</si>
  <si>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</si>
  <si>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</si>
  <si>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</si>
  <si>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Травматология и ортопедия (травматологические койки)</t>
  </si>
  <si>
    <t>Травматология и ортопедия (ортопедические койки)</t>
  </si>
  <si>
    <t xml:space="preserve">Урология </t>
  </si>
  <si>
    <t>Нейрохирургия</t>
  </si>
  <si>
    <t>Хирургия (комбустиология)</t>
  </si>
  <si>
    <t>Челюстно - лицевая хирургия, стоматология</t>
  </si>
  <si>
    <t>Торакальная хирургия</t>
  </si>
  <si>
    <t>Колопроктология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</si>
  <si>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</si>
  <si>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</si>
  <si>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 xml:space="preserve">Хирургия 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</si>
  <si>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</si>
  <si>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</si>
  <si>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</si>
  <si>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</si>
  <si>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</si>
  <si>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Неврологические для больных с острым нарушением мозгового кровообращения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</si>
  <si>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</si>
  <si>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</si>
  <si>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</si>
  <si>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беременности, койки сестринского ухода)</t>
  </si>
  <si>
    <t>Токсикология</t>
  </si>
  <si>
    <t>Медицинская реабилитация</t>
  </si>
  <si>
    <t>Всего по ТПОМС</t>
  </si>
  <si>
    <t>Медицинская помощь в амбулаторных условиях, в том числе:</t>
  </si>
  <si>
    <t xml:space="preserve"> с профилактическими и иными целями</t>
  </si>
  <si>
    <t>Гериатрия</t>
  </si>
  <si>
    <t>Дерматология</t>
  </si>
  <si>
    <t>Онкология</t>
  </si>
  <si>
    <t>Сердечно-сосудистая хирургия</t>
  </si>
  <si>
    <t>Травматология и ортопедия</t>
  </si>
  <si>
    <t>Урология</t>
  </si>
  <si>
    <t>Хирургия</t>
  </si>
  <si>
    <t>Челюстно-лицевая хирургия, стоматология</t>
  </si>
  <si>
    <t>Логопедия</t>
  </si>
  <si>
    <t>Психология</t>
  </si>
  <si>
    <t>Психиатрия</t>
  </si>
  <si>
    <t>Венерология</t>
  </si>
  <si>
    <t>Фтизиатрия</t>
  </si>
  <si>
    <t>Профпатология</t>
  </si>
  <si>
    <t>МГК</t>
  </si>
  <si>
    <t>Всего по базовой программе ОМС</t>
  </si>
  <si>
    <t>Всего по профилям не входящим в базовую программу ОМС</t>
  </si>
  <si>
    <t>по неотложной медицинской помощи</t>
  </si>
  <si>
    <t>в связи с заболеваниями</t>
  </si>
  <si>
    <t>Медицинская помощь в условиях дневных стационаров</t>
  </si>
  <si>
    <t>Урология (детская урология-андрология)</t>
  </si>
  <si>
    <t>Хирургия (абдоминальная, трансплантация, органов и (или) тканей, костного мозга, пластическая хирургия)</t>
  </si>
  <si>
    <t>Скорая медицинская помощь (вызовы)</t>
  </si>
  <si>
    <t>в т.ч. по профилям не входящим в базовую программу ОМС</t>
  </si>
  <si>
    <t>ИТОГО по медицинской организации</t>
  </si>
  <si>
    <t>ГУЗ «Елецкая городская больница № 1 им. Н.А. Семашко»</t>
  </si>
  <si>
    <t>ГАУЗ «Елецкая стоматологическая поликлиника»</t>
  </si>
  <si>
    <t>ГУЗ «Елецкая городская детская больница»</t>
  </si>
  <si>
    <t>ГУЗ «Елецкая городская больница № 2»</t>
  </si>
  <si>
    <t>*в том числе ВМП в стационаре</t>
  </si>
  <si>
    <t>Итого ВМП</t>
  </si>
  <si>
    <t>Патолого-анатомическая служба</t>
  </si>
  <si>
    <t>по разработке ТП ОМС от 25.12.2018 № 113</t>
  </si>
  <si>
    <t xml:space="preserve"> БЕСПЛАТНОЙ МЕДИЦИНСКОЙ ПОМОЩИ НА 2019 ГОД</t>
  </si>
  <si>
    <t>Психотерапия</t>
  </si>
  <si>
    <t>*** в том числе ВМП в стационаре</t>
  </si>
  <si>
    <t>Специализированная медицинская помощь в стационарных условиях ***</t>
  </si>
  <si>
    <t xml:space="preserve"> с профилактическими и иными целями *,**</t>
  </si>
  <si>
    <t>* в т.ч.диспансеризация</t>
  </si>
  <si>
    <t>** в т.ч.проф.мед.осмотры</t>
  </si>
  <si>
    <t>по разработке ТП ОМС от 20.05.2019 № 118</t>
  </si>
  <si>
    <t>по разработке ТП ОМС от 29.05.2019 №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</si>
</sst>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0" applyNumberFormat="0" applyAlignment="0" applyProtection="0"/>
    <xf numFmtId="0" fontId="18" fillId="7" borderId="11" applyNumberFormat="0" applyAlignment="0" applyProtection="0"/>
    <xf numFmtId="0" fontId="19" fillId="7" borderId="10" applyNumberFormat="0" applyAlignment="0" applyProtection="0"/>
    <xf numFmtId="0" fontId="20" fillId="0" borderId="12" applyNumberFormat="0" applyFill="0" applyAlignment="0" applyProtection="0"/>
    <xf numFmtId="0" fontId="21" fillId="8" borderId="13" applyNumberFormat="0" applyAlignment="0" applyProtection="0"/>
    <xf numFmtId="0" fontId="22" fillId="0" borderId="0" applyNumberFormat="0" applyFill="0" applyBorder="0" applyAlignment="0" applyProtection="0"/>
    <xf numFmtId="0" fontId="9" fillId="9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5" fillId="33" borderId="0" applyNumberFormat="0" applyBorder="0" applyAlignment="0" applyProtection="0"/>
  </cellStyleXfs>
  <cellXfs count="91">
    <xf numFmtId="0" fontId="0" fillId="0" borderId="0" xfId="0"/>
    <xf numFmtId="0" fontId="1" fillId="0" borderId="0" xfId="1" applyFont="1" applyFill="1" applyAlignment="1">
      <alignment vertical="center" wrapText="1"/>
    </xf>
    <xf numFmtId="3" fontId="1" fillId="0" borderId="0" xfId="1" applyNumberFormat="1" applyFont="1" applyFill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1" fillId="0" borderId="2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3" fontId="1" fillId="0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vertical="center" wrapText="1"/>
    </xf>
    <xf numFmtId="3" fontId="1" fillId="2" borderId="5" xfId="1" applyNumberFormat="1" applyFont="1" applyFill="1" applyBorder="1" applyAlignment="1">
      <alignment horizontal="center" vertical="center" wrapText="1"/>
    </xf>
    <xf numFmtId="164" fontId="1" fillId="2" borderId="6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vertical="center" wrapText="1"/>
    </xf>
    <xf numFmtId="3" fontId="5" fillId="2" borderId="4" xfId="1" applyNumberFormat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3" fontId="1" fillId="0" borderId="5" xfId="1" applyNumberFormat="1" applyFont="1" applyFill="1" applyBorder="1" applyAlignment="1">
      <alignment vertical="center" wrapText="1"/>
    </xf>
    <xf numFmtId="164" fontId="1" fillId="0" borderId="5" xfId="1" applyNumberFormat="1" applyFont="1" applyFill="1" applyBorder="1" applyAlignment="1">
      <alignment horizontal="center" vertical="center" wrapText="1"/>
    </xf>
    <xf numFmtId="164" fontId="1" fillId="2" borderId="5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3" fontId="8" fillId="0" borderId="6" xfId="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26" fillId="0" borderId="0" xfId="1" applyFont="1" applyFill="1" applyAlignment="1">
      <alignment vertical="center" wrapText="1"/>
    </xf>
    <xf numFmtId="0" fontId="1" fillId="34" borderId="5" xfId="1" applyFont="1" applyFill="1" applyBorder="1" applyAlignment="1">
      <alignment vertical="center" wrapText="1"/>
    </xf>
    <xf numFmtId="3" fontId="1" fillId="34" borderId="5" xfId="1" applyNumberFormat="1" applyFont="1" applyFill="1" applyBorder="1" applyAlignment="1">
      <alignment horizontal="center" vertical="center" wrapText="1"/>
    </xf>
    <xf numFmtId="164" fontId="1" fillId="34" borderId="5" xfId="1" applyNumberFormat="1" applyFont="1" applyFill="1" applyBorder="1" applyAlignment="1">
      <alignment horizontal="center" vertical="center" wrapText="1"/>
    </xf>
    <xf numFmtId="0" fontId="1" fillId="34" borderId="4" xfId="1" applyFont="1" applyFill="1" applyBorder="1" applyAlignment="1">
      <alignment vertical="center" wrapText="1"/>
    </xf>
    <xf numFmtId="0" fontId="3" fillId="34" borderId="5" xfId="1" applyFont="1" applyFill="1" applyBorder="1" applyAlignment="1">
      <alignment horizontal="left" vertical="center" wrapText="1"/>
    </xf>
    <xf numFmtId="3" fontId="3" fillId="34" borderId="5" xfId="1" applyNumberFormat="1" applyFont="1" applyFill="1" applyBorder="1" applyAlignment="1">
      <alignment horizontal="center" vertical="center" wrapText="1"/>
    </xf>
    <xf numFmtId="164" fontId="3" fillId="34" borderId="5" xfId="1" applyNumberFormat="1" applyFont="1" applyFill="1" applyBorder="1" applyAlignment="1">
      <alignment horizontal="center" vertical="center" wrapText="1"/>
    </xf>
    <xf numFmtId="0" fontId="1" fillId="34" borderId="5" xfId="0" applyFont="1" applyFill="1" applyBorder="1" applyAlignment="1">
      <alignment wrapText="1"/>
    </xf>
    <xf numFmtId="0" fontId="5" fillId="34" borderId="4" xfId="0" applyFont="1" applyFill="1" applyBorder="1" applyAlignment="1">
      <alignment wrapText="1"/>
    </xf>
    <xf numFmtId="0" fontId="5" fillId="34" borderId="5" xfId="0" applyFont="1" applyFill="1" applyBorder="1" applyAlignment="1">
      <alignment wrapText="1"/>
    </xf>
    <xf numFmtId="0" fontId="5" fillId="34" borderId="5" xfId="1" applyFont="1" applyFill="1" applyBorder="1" applyAlignment="1">
      <alignment horizontal="left" vertical="center" wrapText="1"/>
    </xf>
    <xf numFmtId="3" fontId="5" fillId="34" borderId="5" xfId="1" applyNumberFormat="1" applyFont="1" applyFill="1" applyBorder="1" applyAlignment="1">
      <alignment horizontal="center" vertical="center" wrapText="1"/>
    </xf>
    <xf numFmtId="164" fontId="5" fillId="34" borderId="5" xfId="1" applyNumberFormat="1" applyFont="1" applyFill="1" applyBorder="1" applyAlignment="1">
      <alignment horizontal="center" vertical="center" wrapText="1"/>
    </xf>
    <xf numFmtId="0" fontId="1" fillId="34" borderId="5" xfId="1" applyFont="1" applyFill="1" applyBorder="1" applyAlignment="1">
      <alignment horizontal="center" vertical="center" wrapText="1"/>
    </xf>
    <xf numFmtId="3" fontId="7" fillId="34" borderId="5" xfId="0" applyNumberFormat="1" applyFont="1" applyFill="1" applyBorder="1" applyAlignment="1">
      <alignment horizontal="center" vertical="center" wrapText="1"/>
    </xf>
    <xf numFmtId="165" fontId="7" fillId="34" borderId="5" xfId="0" applyNumberFormat="1" applyFont="1" applyFill="1" applyBorder="1" applyAlignment="1">
      <alignment horizontal="center" vertical="center" wrapText="1"/>
    </xf>
    <xf numFmtId="0" fontId="27" fillId="34" borderId="5" xfId="0" applyFont="1" applyFill="1" applyBorder="1" applyAlignment="1">
      <alignment wrapText="1"/>
    </xf>
    <xf numFmtId="3" fontId="27" fillId="34" borderId="5" xfId="0" applyNumberFormat="1" applyFont="1" applyFill="1" applyBorder="1" applyAlignment="1">
      <alignment horizontal="center" vertical="center" wrapText="1"/>
    </xf>
    <xf numFmtId="165" fontId="27" fillId="34" borderId="5" xfId="0" applyNumberFormat="1" applyFont="1" applyFill="1" applyBorder="1" applyAlignment="1">
      <alignment horizontal="center" vertical="center" wrapText="1"/>
    </xf>
    <xf numFmtId="3" fontId="1" fillId="34" borderId="5" xfId="0" applyNumberFormat="1" applyFont="1" applyFill="1" applyBorder="1" applyAlignment="1">
      <alignment horizontal="center" vertical="center" wrapText="1"/>
    </xf>
    <xf numFmtId="165" fontId="1" fillId="34" borderId="5" xfId="0" applyNumberFormat="1" applyFont="1" applyFill="1" applyBorder="1" applyAlignment="1">
      <alignment horizontal="center" vertical="center" wrapText="1"/>
    </xf>
    <xf numFmtId="0" fontId="3" fillId="34" borderId="5" xfId="1" applyFont="1" applyFill="1" applyBorder="1" applyAlignment="1">
      <alignment vertical="center" wrapText="1"/>
    </xf>
    <xf numFmtId="3" fontId="5" fillId="34" borderId="5" xfId="1" applyNumberFormat="1" applyFont="1" applyFill="1" applyBorder="1" applyAlignment="1">
      <alignment horizontal="left" vertical="center" wrapText="1"/>
    </xf>
    <xf numFmtId="0" fontId="6" fillId="34" borderId="5" xfId="1" applyFont="1" applyFill="1" applyBorder="1" applyAlignment="1">
      <alignment vertical="center" wrapText="1"/>
    </xf>
    <xf numFmtId="0" fontId="5" fillId="34" borderId="5" xfId="1" applyFont="1" applyFill="1" applyBorder="1" applyAlignment="1">
      <alignment horizontal="center" vertical="center" wrapText="1"/>
    </xf>
    <xf numFmtId="3" fontId="1" fillId="34" borderId="0" xfId="1" applyNumberFormat="1" applyFont="1" applyFill="1" applyAlignment="1">
      <alignment vertical="center" wrapText="1"/>
    </xf>
    <xf numFmtId="0" fontId="1" fillId="34" borderId="0" xfId="1" applyFont="1" applyFill="1" applyAlignment="1">
      <alignment vertical="center" wrapText="1"/>
    </xf>
    <xf numFmtId="164" fontId="6" fillId="34" borderId="5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Alignment="1">
      <alignment vertical="center" wrapText="1"/>
    </xf>
    <xf numFmtId="164" fontId="26" fillId="2" borderId="6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3" fillId="34" borderId="5" xfId="1" applyFont="1" applyFill="1" applyBorder="1" applyAlignment="1">
      <alignment horizontal="center" vertical="center" wrapText="1"/>
    </xf>
    <xf numFmtId="0" fontId="28" fillId="34" borderId="5" xfId="1" applyFont="1" applyFill="1" applyBorder="1" applyAlignment="1">
      <alignment vertical="center" wrapText="1"/>
    </xf>
    <xf numFmtId="164" fontId="28" fillId="34" borderId="5" xfId="1" applyNumberFormat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vertical="center" wrapText="1"/>
    </xf>
    <xf numFmtId="3" fontId="26" fillId="2" borderId="5" xfId="1" applyNumberFormat="1" applyFont="1" applyFill="1" applyBorder="1" applyAlignment="1">
      <alignment horizontal="center" vertical="center" wrapText="1"/>
    </xf>
    <xf numFmtId="3" fontId="29" fillId="0" borderId="6" xfId="1" applyNumberFormat="1" applyFont="1" applyFill="1" applyBorder="1" applyAlignment="1">
      <alignment horizontal="center" vertical="center" wrapText="1"/>
    </xf>
    <xf numFmtId="164" fontId="29" fillId="0" borderId="6" xfId="1" applyNumberFormat="1" applyFont="1" applyFill="1" applyBorder="1" applyAlignment="1">
      <alignment horizontal="center" vertical="center" wrapText="1"/>
    </xf>
    <xf numFmtId="0" fontId="28" fillId="34" borderId="5" xfId="1" applyFont="1" applyFill="1" applyBorder="1" applyAlignment="1">
      <alignment horizontal="center" vertical="center" wrapText="1"/>
    </xf>
    <xf numFmtId="3" fontId="26" fillId="0" borderId="0" xfId="1" applyNumberFormat="1" applyFont="1" applyFill="1" applyAlignment="1">
      <alignment horizontal="center" vertical="center" wrapText="1"/>
    </xf>
    <xf numFmtId="0" fontId="26" fillId="0" borderId="0" xfId="1" applyFont="1" applyFill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3" fontId="1" fillId="0" borderId="0" xfId="1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3" fillId="34" borderId="5" xfId="1" applyFont="1" applyFill="1" applyBorder="1" applyAlignment="1">
      <alignment horizontal="center" vertical="center" wrapText="1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39"/>
  <sheetViews>
    <sheetView topLeftCell="A61" zoomScaleSheetLayoutView="100" workbookViewId="0">
      <selection activeCell="B203" sqref="B203:C204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7" t="s">
        <v>0</v>
      </c>
      <c r="B1" s="87"/>
      <c r="C1" s="87"/>
    </row>
    <row r="2" spans="1:3" x14ac:dyDescent="0.25">
      <c r="A2" s="87" t="s">
        <v>1</v>
      </c>
      <c r="B2" s="87"/>
      <c r="C2" s="87"/>
    </row>
    <row r="3" spans="1:3" x14ac:dyDescent="0.25">
      <c r="A3" s="87" t="s">
        <v>79</v>
      </c>
      <c r="B3" s="87"/>
      <c r="C3" s="87"/>
    </row>
    <row r="4" spans="1:3" x14ac:dyDescent="0.25">
      <c r="A4" s="86" t="s">
        <v>2</v>
      </c>
      <c r="B4" s="86"/>
      <c r="C4" s="86"/>
    </row>
    <row r="5" spans="1:3" x14ac:dyDescent="0.25">
      <c r="A5" s="88"/>
      <c r="B5" s="88"/>
      <c r="C5" s="88"/>
    </row>
    <row r="6" spans="1:3" x14ac:dyDescent="0.25">
      <c r="A6" s="86" t="s">
        <v>3</v>
      </c>
      <c r="B6" s="86"/>
      <c r="C6" s="86"/>
    </row>
    <row r="7" spans="1:3" x14ac:dyDescent="0.25">
      <c r="A7" s="86" t="s">
        <v>4</v>
      </c>
      <c r="B7" s="86"/>
      <c r="C7" s="86"/>
    </row>
    <row r="8" spans="1:3" x14ac:dyDescent="0.25">
      <c r="A8" s="86" t="s">
        <v>80</v>
      </c>
      <c r="B8" s="86"/>
      <c r="C8" s="86"/>
    </row>
    <row r="9" spans="1:3" ht="15.75" thickBot="1" x14ac:dyDescent="0.3"/>
    <row r="10" spans="1:3" ht="90" x14ac:dyDescent="0.25">
      <c r="A10" s="3" t="s">
        <v>5</v>
      </c>
      <c r="B10" s="4" t="s">
        <v>6</v>
      </c>
      <c r="C10" s="5" t="s">
        <v>7</v>
      </c>
    </row>
    <row r="11" spans="1:3" x14ac:dyDescent="0.25">
      <c r="A11" s="6">
        <v>1</v>
      </c>
      <c r="B11" s="7">
        <v>2</v>
      </c>
      <c r="C11" s="8">
        <v>3</v>
      </c>
    </row>
    <row r="12" spans="1:3" x14ac:dyDescent="0.25">
      <c r="A12" s="80" t="s">
        <v>8</v>
      </c>
      <c r="B12" s="81"/>
      <c r="C12" s="82"/>
    </row>
    <row r="13" spans="1:3" x14ac:dyDescent="0.25">
      <c r="A13" s="9" t="s">
        <v>9</v>
      </c>
      <c r="B13" s="10">
        <f>Семашко!B13+ЕГБ2!B13+ЕГДБ!B13+ЕГСП!B13</f>
        <v>933</v>
      </c>
      <c r="C13" s="11">
        <f>Семашко!C13+ЕГБ2!C13+ЕГДБ!C13+ЕГСП!C13</f>
        <v>15599.4</v>
      </c>
    </row>
    <row r="14" spans="1:3" x14ac:dyDescent="0.25">
      <c r="A14" s="9" t="s">
        <v>10</v>
      </c>
      <c r="B14" s="10">
        <f>Семашко!B14+ЕГБ2!B14+ЕГДБ!B14+ЕГСП!B14</f>
        <v>720</v>
      </c>
      <c r="C14" s="11">
        <f>Семашко!C14+ЕГБ2!C14+ЕГДБ!C14+ЕГСП!C14</f>
        <v>22623.599999999999</v>
      </c>
    </row>
    <row r="15" spans="1:3" x14ac:dyDescent="0.25">
      <c r="A15" s="9" t="s">
        <v>11</v>
      </c>
      <c r="B15" s="10">
        <f>Семашко!B15+ЕГБ2!B15+ЕГДБ!B15+ЕГСП!B15</f>
        <v>0</v>
      </c>
      <c r="C15" s="11">
        <f>Семашко!C15+ЕГБ2!C15+ЕГДБ!C15+ЕГСП!C15</f>
        <v>0</v>
      </c>
    </row>
    <row r="16" spans="1:3" x14ac:dyDescent="0.25">
      <c r="A16" s="9" t="s">
        <v>47</v>
      </c>
      <c r="B16" s="10">
        <f>Семашко!B16+ЕГБ2!B16+ЕГДБ!B16+ЕГСП!B16</f>
        <v>302</v>
      </c>
      <c r="C16" s="11">
        <f>Семашко!C16+ЕГБ2!C16+ЕГДБ!C16+ЕГСП!C16</f>
        <v>4641.3999999999996</v>
      </c>
    </row>
    <row r="17" spans="1:3" x14ac:dyDescent="0.25">
      <c r="A17" s="9" t="s">
        <v>12</v>
      </c>
      <c r="B17" s="10">
        <f>Семашко!B17+ЕГБ2!B17+ЕГДБ!B17+ЕГСП!B17</f>
        <v>0</v>
      </c>
      <c r="C17" s="11">
        <f>Семашко!C17+ЕГБ2!C17+ЕГДБ!C17+ЕГСП!C17</f>
        <v>0</v>
      </c>
    </row>
    <row r="18" spans="1:3" x14ac:dyDescent="0.25">
      <c r="A18" s="9" t="s">
        <v>13</v>
      </c>
      <c r="B18" s="10">
        <f>Семашко!B18+ЕГБ2!B18+ЕГДБ!B18+ЕГСП!B18</f>
        <v>741</v>
      </c>
      <c r="C18" s="11">
        <f>Семашко!C18+ЕГБ2!C18+ЕГДБ!C18+ЕГСП!C18</f>
        <v>18333.2</v>
      </c>
    </row>
    <row r="19" spans="1:3" x14ac:dyDescent="0.25">
      <c r="A19" s="9" t="s">
        <v>14</v>
      </c>
      <c r="B19" s="10">
        <f>Семашко!B19+ЕГБ2!B19+ЕГДБ!B19+ЕГСП!B19</f>
        <v>291</v>
      </c>
      <c r="C19" s="11">
        <f>Семашко!C19+ЕГБ2!C19+ЕГДБ!C19+ЕГСП!C19</f>
        <v>8481.1</v>
      </c>
    </row>
    <row r="20" spans="1:3" x14ac:dyDescent="0.25">
      <c r="A20" s="9" t="s">
        <v>15</v>
      </c>
      <c r="B20" s="10">
        <f>Семашко!B20+ЕГБ2!B20+ЕГДБ!B20+ЕГСП!B20</f>
        <v>0</v>
      </c>
      <c r="C20" s="11">
        <f>Семашко!C20+ЕГБ2!C20+ЕГДБ!C20+ЕГСП!C20</f>
        <v>0</v>
      </c>
    </row>
    <row r="21" spans="1:3" x14ac:dyDescent="0.25">
      <c r="A21" s="9" t="s">
        <v>16</v>
      </c>
      <c r="B21" s="10">
        <f>Семашко!B21+ЕГБ2!B21+ЕГДБ!B21+ЕГСП!B21</f>
        <v>0</v>
      </c>
      <c r="C21" s="11">
        <f>Семашко!C21+ЕГБ2!C21+ЕГДБ!C21+ЕГСП!C21</f>
        <v>0</v>
      </c>
    </row>
    <row r="22" spans="1:3" x14ac:dyDescent="0.25">
      <c r="A22" s="9" t="s">
        <v>17</v>
      </c>
      <c r="B22" s="10">
        <f>Семашко!B22+ЕГБ2!B22+ЕГДБ!B22+ЕГСП!B22</f>
        <v>0</v>
      </c>
      <c r="C22" s="11">
        <f>Семашко!C22+ЕГБ2!C22+ЕГДБ!C22+ЕГСП!C22</f>
        <v>0</v>
      </c>
    </row>
    <row r="23" spans="1:3" x14ac:dyDescent="0.25">
      <c r="A23" s="9" t="s">
        <v>18</v>
      </c>
      <c r="B23" s="10">
        <f>Семашко!B23+ЕГБ2!B23+ЕГДБ!B23+ЕГСП!B23</f>
        <v>1241</v>
      </c>
      <c r="C23" s="11">
        <f>Семашко!C23+ЕГБ2!C23+ЕГДБ!C23+ЕГСП!C23</f>
        <v>24895.599999999999</v>
      </c>
    </row>
    <row r="24" spans="1:3" x14ac:dyDescent="0.25">
      <c r="A24" s="9" t="s">
        <v>19</v>
      </c>
      <c r="B24" s="10">
        <f>Семашко!B24+ЕГБ2!B24+ЕГДБ!B24+ЕГСП!B24</f>
        <v>493</v>
      </c>
      <c r="C24" s="11">
        <f>Семашко!C24+ЕГБ2!C24+ЕГДБ!C24+ЕГСП!C24</f>
        <v>8680.5</v>
      </c>
    </row>
    <row r="25" spans="1:3" x14ac:dyDescent="0.25">
      <c r="A25" s="9" t="s">
        <v>20</v>
      </c>
      <c r="B25" s="10">
        <f>Семашко!B25+ЕГБ2!B25+ЕГДБ!B25+ЕГСП!B25</f>
        <v>131</v>
      </c>
      <c r="C25" s="11">
        <f>Семашко!C25+ЕГБ2!C25+ЕГДБ!C25+ЕГСП!C25</f>
        <v>8199.4</v>
      </c>
    </row>
    <row r="26" spans="1:3" x14ac:dyDescent="0.25">
      <c r="A26" s="9" t="s">
        <v>21</v>
      </c>
      <c r="B26" s="10">
        <f>Семашко!B26+ЕГБ2!B26+ЕГДБ!B26+ЕГСП!B26</f>
        <v>1756</v>
      </c>
      <c r="C26" s="11">
        <f>Семашко!C26+ЕГБ2!C26+ЕГДБ!C26+ЕГСП!C26</f>
        <v>44324.4</v>
      </c>
    </row>
    <row r="27" spans="1:3" x14ac:dyDescent="0.25">
      <c r="A27" s="9" t="s">
        <v>22</v>
      </c>
      <c r="B27" s="10">
        <f>Семашко!B27+ЕГБ2!B27+ЕГДБ!B27+ЕГСП!B27</f>
        <v>0</v>
      </c>
      <c r="C27" s="11">
        <f>Семашко!C27+ЕГБ2!C27+ЕГДБ!C27+ЕГСП!C27</f>
        <v>0</v>
      </c>
    </row>
    <row r="28" spans="1:3" x14ac:dyDescent="0.25">
      <c r="A28" s="9" t="s">
        <v>23</v>
      </c>
      <c r="B28" s="10">
        <f>Семашко!B28+ЕГБ2!B28+ЕГДБ!B28+ЕГСП!B28</f>
        <v>628</v>
      </c>
      <c r="C28" s="11">
        <f>Семашко!C28+ЕГБ2!C28+ЕГДБ!C28+ЕГСП!C28</f>
        <v>10223.200000000001</v>
      </c>
    </row>
    <row r="29" spans="1:3" x14ac:dyDescent="0.25">
      <c r="A29" s="9" t="s">
        <v>24</v>
      </c>
      <c r="B29" s="10">
        <f>Семашко!B29+ЕГБ2!B29+ЕГДБ!B29+ЕГСП!B29</f>
        <v>0</v>
      </c>
      <c r="C29" s="11">
        <f>Семашко!C29+ЕГБ2!C29+ЕГДБ!C29+ЕГСП!C29</f>
        <v>0</v>
      </c>
    </row>
    <row r="30" spans="1:3" x14ac:dyDescent="0.25">
      <c r="A30" s="9" t="s">
        <v>25</v>
      </c>
      <c r="B30" s="10">
        <f>Семашко!B30+ЕГБ2!B30+ЕГДБ!B30+ЕГСП!B30</f>
        <v>0</v>
      </c>
      <c r="C30" s="11">
        <f>Семашко!C30+ЕГБ2!C30+ЕГДБ!C30+ЕГСП!C30</f>
        <v>0</v>
      </c>
    </row>
    <row r="31" spans="1:3" x14ac:dyDescent="0.25">
      <c r="A31" s="9" t="s">
        <v>26</v>
      </c>
      <c r="B31" s="10">
        <f>Семашко!B31+ЕГБ2!B31+ЕГДБ!B31+ЕГСП!B31</f>
        <v>0</v>
      </c>
      <c r="C31" s="11">
        <f>Семашко!C31+ЕГБ2!C31+ЕГДБ!C31+ЕГСП!C31</f>
        <v>0</v>
      </c>
    </row>
    <row r="32" spans="1:3" x14ac:dyDescent="0.25">
      <c r="A32" s="9" t="s">
        <v>27</v>
      </c>
      <c r="B32" s="10">
        <f>Семашко!B32+ЕГБ2!B32+ЕГДБ!B32+ЕГСП!B32</f>
        <v>0</v>
      </c>
      <c r="C32" s="11">
        <f>Семашко!C32+ЕГБ2!C32+ЕГДБ!C32+ЕГСП!C32</f>
        <v>0</v>
      </c>
    </row>
    <row r="33" spans="1:3" x14ac:dyDescent="0.25">
      <c r="A33" s="9" t="s">
        <v>28</v>
      </c>
      <c r="B33" s="10">
        <f>Семашко!B33+ЕГБ2!B33+ЕГДБ!B33+ЕГСП!B33</f>
        <v>0</v>
      </c>
      <c r="C33" s="11">
        <f>Семашко!C33+ЕГБ2!C33+ЕГДБ!C33+ЕГСП!C33</f>
        <v>0</v>
      </c>
    </row>
    <row r="34" spans="1:3" x14ac:dyDescent="0.25">
      <c r="A34" s="9" t="s">
        <v>29</v>
      </c>
      <c r="B34" s="10">
        <f>Семашко!B34+ЕГБ2!B34+ЕГДБ!B34+ЕГСП!B34</f>
        <v>0</v>
      </c>
      <c r="C34" s="11">
        <f>Семашко!C34+ЕГБ2!C34+ЕГДБ!C34+ЕГСП!C34</f>
        <v>0</v>
      </c>
    </row>
    <row r="35" spans="1:3" x14ac:dyDescent="0.25">
      <c r="A35" s="9" t="s">
        <v>30</v>
      </c>
      <c r="B35" s="10">
        <f>Семашко!B35+ЕГБ2!B35+ЕГДБ!B35+ЕГСП!B35</f>
        <v>0</v>
      </c>
      <c r="C35" s="11">
        <f>Семашко!C35+ЕГБ2!C35+ЕГДБ!C35+ЕГСП!C35</f>
        <v>0</v>
      </c>
    </row>
    <row r="36" spans="1:3" x14ac:dyDescent="0.25">
      <c r="A36" s="9" t="s">
        <v>31</v>
      </c>
      <c r="B36" s="10">
        <f>Семашко!B36+ЕГБ2!B36+ЕГДБ!B36+ЕГСП!B36</f>
        <v>2311</v>
      </c>
      <c r="C36" s="11">
        <f>Семашко!C36+ЕГБ2!C36+ЕГДБ!C36+ЕГСП!C36</f>
        <v>50298.2</v>
      </c>
    </row>
    <row r="37" spans="1:3" x14ac:dyDescent="0.25">
      <c r="A37" s="9" t="s">
        <v>32</v>
      </c>
      <c r="B37" s="10">
        <f>Семашко!B37+ЕГБ2!B37+ЕГДБ!B37+ЕГСП!B37</f>
        <v>0</v>
      </c>
      <c r="C37" s="11">
        <f>Семашко!C37+ЕГБ2!C37+ЕГДБ!C37+ЕГСП!C37</f>
        <v>0</v>
      </c>
    </row>
    <row r="38" spans="1:3" x14ac:dyDescent="0.25">
      <c r="A38" s="9" t="s">
        <v>33</v>
      </c>
      <c r="B38" s="10">
        <f>Семашко!B38+ЕГБ2!B38+ЕГДБ!B38+ЕГСП!B38</f>
        <v>1476</v>
      </c>
      <c r="C38" s="11">
        <f>Семашко!C38+ЕГБ2!C38+ЕГДБ!C38+ЕГСП!C38</f>
        <v>26975.3</v>
      </c>
    </row>
    <row r="39" spans="1:3" x14ac:dyDescent="0.25">
      <c r="A39" s="9" t="s">
        <v>34</v>
      </c>
      <c r="B39" s="10">
        <f>Семашко!B39+ЕГБ2!B39+ЕГДБ!B39+ЕГСП!B39</f>
        <v>604</v>
      </c>
      <c r="C39" s="11">
        <f>Семашко!C39+ЕГБ2!C39+ЕГДБ!C39+ЕГСП!C39</f>
        <v>7537</v>
      </c>
    </row>
    <row r="40" spans="1:3" x14ac:dyDescent="0.25">
      <c r="A40" s="9" t="s">
        <v>35</v>
      </c>
      <c r="B40" s="10">
        <f>Семашко!B40+ЕГБ2!B40+ЕГДБ!B40+ЕГСП!B40</f>
        <v>660</v>
      </c>
      <c r="C40" s="11">
        <f>Семашко!C40+ЕГБ2!C40+ЕГДБ!C40+ЕГСП!C40</f>
        <v>8965.9</v>
      </c>
    </row>
    <row r="41" spans="1:3" x14ac:dyDescent="0.25">
      <c r="A41" s="9" t="s">
        <v>36</v>
      </c>
      <c r="B41" s="10">
        <f>Семашко!B41+ЕГБ2!B41+ЕГДБ!B41+ЕГСП!B41</f>
        <v>971</v>
      </c>
      <c r="C41" s="11">
        <f>Семашко!C41+ЕГБ2!C41+ЕГДБ!C41+ЕГСП!C41</f>
        <v>16956.7</v>
      </c>
    </row>
    <row r="42" spans="1:3" ht="30" x14ac:dyDescent="0.25">
      <c r="A42" s="9" t="s">
        <v>37</v>
      </c>
      <c r="B42" s="10">
        <f>Семашко!B42+ЕГБ2!B42+ЕГДБ!B42+ЕГСП!B42</f>
        <v>960</v>
      </c>
      <c r="C42" s="11">
        <f>Семашко!C42+ЕГБ2!C42+ЕГДБ!C42+ЕГСП!C42</f>
        <v>50916.4</v>
      </c>
    </row>
    <row r="43" spans="1:3" x14ac:dyDescent="0.25">
      <c r="A43" s="9" t="s">
        <v>38</v>
      </c>
      <c r="B43" s="10">
        <f>Семашко!B43+ЕГБ2!B43+ЕГДБ!B43+ЕГСП!B43</f>
        <v>0</v>
      </c>
      <c r="C43" s="11">
        <f>Семашко!C43+ЕГБ2!C43+ЕГДБ!C43+ЕГСП!C43</f>
        <v>0</v>
      </c>
    </row>
    <row r="44" spans="1:3" x14ac:dyDescent="0.25">
      <c r="A44" s="9" t="s">
        <v>39</v>
      </c>
      <c r="B44" s="10">
        <f>Семашко!B44+ЕГБ2!B44+ЕГДБ!B44+ЕГСП!B44</f>
        <v>1141</v>
      </c>
      <c r="C44" s="11">
        <f>Семашко!C44+ЕГБ2!C44+ЕГДБ!C44+ЕГСП!C44</f>
        <v>16016.9</v>
      </c>
    </row>
    <row r="45" spans="1:3" x14ac:dyDescent="0.25">
      <c r="A45" s="9" t="s">
        <v>40</v>
      </c>
      <c r="B45" s="10">
        <f>Семашко!B45+ЕГБ2!B45+ЕГДБ!B45+ЕГСП!B45</f>
        <v>1750</v>
      </c>
      <c r="C45" s="11">
        <f>Семашко!C45+ЕГБ2!C45+ЕГДБ!C45+ЕГСП!C45</f>
        <v>40948.400000000001</v>
      </c>
    </row>
    <row r="46" spans="1:3" ht="30" x14ac:dyDescent="0.25">
      <c r="A46" s="9" t="s">
        <v>41</v>
      </c>
      <c r="B46" s="10">
        <f>Семашко!B46+ЕГБ2!B46+ЕГДБ!B46+ЕГСП!B46</f>
        <v>1441</v>
      </c>
      <c r="C46" s="11">
        <f>Семашко!C46+ЕГБ2!C46+ЕГДБ!C46+ЕГСП!C46</f>
        <v>33716</v>
      </c>
    </row>
    <row r="47" spans="1:3" x14ac:dyDescent="0.25">
      <c r="A47" s="9" t="s">
        <v>42</v>
      </c>
      <c r="B47" s="10">
        <f>Семашко!B47+ЕГБ2!B47+ЕГДБ!B47+ЕГСП!B47</f>
        <v>0</v>
      </c>
      <c r="C47" s="11">
        <f>Семашко!C47+ЕГБ2!C47+ЕГДБ!C47+ЕГСП!C47</f>
        <v>0</v>
      </c>
    </row>
    <row r="48" spans="1:3" x14ac:dyDescent="0.25">
      <c r="A48" s="9" t="s">
        <v>43</v>
      </c>
      <c r="B48" s="10">
        <f>Семашко!B48+ЕГБ2!B48+ЕГДБ!B48+ЕГСП!B48</f>
        <v>307</v>
      </c>
      <c r="C48" s="11">
        <f>Семашко!C48+ЕГБ2!C48+ЕГДБ!C48+ЕГСП!C48</f>
        <v>11776.1</v>
      </c>
    </row>
    <row r="49" spans="1:3" x14ac:dyDescent="0.25">
      <c r="A49" s="12" t="s">
        <v>44</v>
      </c>
      <c r="B49" s="13">
        <f>SUM(B13:B48)</f>
        <v>18857</v>
      </c>
      <c r="C49" s="14">
        <f>SUM(C13:C48)</f>
        <v>430108.7</v>
      </c>
    </row>
    <row r="50" spans="1:3" x14ac:dyDescent="0.25">
      <c r="A50" s="80" t="s">
        <v>45</v>
      </c>
      <c r="B50" s="81"/>
      <c r="C50" s="82"/>
    </row>
    <row r="51" spans="1:3" x14ac:dyDescent="0.25">
      <c r="A51" s="80" t="s">
        <v>46</v>
      </c>
      <c r="B51" s="81"/>
      <c r="C51" s="82"/>
    </row>
    <row r="52" spans="1:3" x14ac:dyDescent="0.25">
      <c r="A52" s="37" t="s">
        <v>33</v>
      </c>
      <c r="B52" s="10">
        <f>Семашко!B52+ЕГБ2!B52+ЕГДБ!B52+ЕГСП!B52</f>
        <v>56068</v>
      </c>
      <c r="C52" s="11">
        <f>Семашко!C52+ЕГБ2!C52+ЕГДБ!C52+ЕГСП!C52</f>
        <v>19466</v>
      </c>
    </row>
    <row r="53" spans="1:3" x14ac:dyDescent="0.25">
      <c r="A53" s="37" t="s">
        <v>17</v>
      </c>
      <c r="B53" s="10">
        <f>Семашко!B53+ЕГБ2!B53+ЕГДБ!B53+ЕГСП!B53</f>
        <v>0</v>
      </c>
      <c r="C53" s="11">
        <f>Семашко!C53+ЕГБ2!C53+ЕГДБ!C53+ЕГСП!C53</f>
        <v>0</v>
      </c>
    </row>
    <row r="54" spans="1:3" x14ac:dyDescent="0.25">
      <c r="A54" s="37" t="s">
        <v>12</v>
      </c>
      <c r="B54" s="10">
        <f>Семашко!B54+ЕГБ2!B54+ЕГДБ!B54+ЕГСП!B54</f>
        <v>234</v>
      </c>
      <c r="C54" s="11">
        <f>Семашко!C54+ЕГБ2!C54+ЕГДБ!C54+ЕГСП!C54</f>
        <v>188</v>
      </c>
    </row>
    <row r="55" spans="1:3" x14ac:dyDescent="0.25">
      <c r="A55" s="37" t="s">
        <v>16</v>
      </c>
      <c r="B55" s="10">
        <f>Семашко!B55+ЕГБ2!B55+ЕГДБ!B55+ЕГСП!B55</f>
        <v>0</v>
      </c>
      <c r="C55" s="11">
        <f>Семашко!C55+ЕГБ2!C55+ЕГДБ!C55+ЕГСП!C55</f>
        <v>0</v>
      </c>
    </row>
    <row r="56" spans="1:3" x14ac:dyDescent="0.25">
      <c r="A56" s="37" t="s">
        <v>47</v>
      </c>
      <c r="B56" s="10">
        <f>Семашко!B56+ЕГБ2!B56+ЕГДБ!B56+ЕГСП!B56</f>
        <v>9</v>
      </c>
      <c r="C56" s="11">
        <f>Семашко!C56+ЕГБ2!C56+ЕГДБ!C56+ЕГСП!C56</f>
        <v>3</v>
      </c>
    </row>
    <row r="57" spans="1:3" x14ac:dyDescent="0.25">
      <c r="A57" s="37" t="s">
        <v>48</v>
      </c>
      <c r="B57" s="10">
        <f>Семашко!B57+ЕГБ2!B57+ЕГДБ!B57+ЕГСП!B57</f>
        <v>750</v>
      </c>
      <c r="C57" s="11">
        <f>Семашко!C57+ЕГБ2!C57+ЕГДБ!C57+ЕГСП!C57</f>
        <v>235</v>
      </c>
    </row>
    <row r="58" spans="1:3" x14ac:dyDescent="0.25">
      <c r="A58" s="37" t="s">
        <v>39</v>
      </c>
      <c r="B58" s="10">
        <f>Семашко!B58+ЕГБ2!B58+ЕГДБ!B58+ЕГСП!B58</f>
        <v>1821</v>
      </c>
      <c r="C58" s="11">
        <f>Семашко!C58+ЕГБ2!C58+ЕГДБ!C58+ЕГСП!C58</f>
        <v>862</v>
      </c>
    </row>
    <row r="59" spans="1:3" x14ac:dyDescent="0.25">
      <c r="A59" s="37" t="s">
        <v>9</v>
      </c>
      <c r="B59" s="10">
        <f>Семашко!B59+ЕГБ2!B59+ЕГДБ!B59+ЕГСП!B59</f>
        <v>1429</v>
      </c>
      <c r="C59" s="11">
        <f>Семашко!C59+ЕГБ2!C59+ЕГДБ!C59+ЕГСП!C59</f>
        <v>418</v>
      </c>
    </row>
    <row r="60" spans="1:3" x14ac:dyDescent="0.25">
      <c r="A60" s="37" t="s">
        <v>28</v>
      </c>
      <c r="B60" s="10">
        <f>Семашко!B60+ЕГБ2!B60+ЕГДБ!B60+ЕГСП!B60</f>
        <v>0</v>
      </c>
      <c r="C60" s="11">
        <f>Семашко!C60+ЕГБ2!C60+ЕГДБ!C60+ЕГСП!C60</f>
        <v>0</v>
      </c>
    </row>
    <row r="61" spans="1:3" x14ac:dyDescent="0.25">
      <c r="A61" s="37" t="s">
        <v>43</v>
      </c>
      <c r="B61" s="10">
        <f>Семашко!B61+ЕГБ2!B61+ЕГДБ!B61+ЕГСП!B61</f>
        <v>0</v>
      </c>
      <c r="C61" s="11">
        <f>Семашко!C61+ЕГБ2!C61+ЕГДБ!C61+ЕГСП!C61</f>
        <v>0</v>
      </c>
    </row>
    <row r="62" spans="1:3" x14ac:dyDescent="0.25">
      <c r="A62" s="37" t="s">
        <v>36</v>
      </c>
      <c r="B62" s="10">
        <f>Семашко!B62+ЕГБ2!B62+ЕГДБ!B62+ЕГСП!B62</f>
        <v>6057</v>
      </c>
      <c r="C62" s="11">
        <f>Семашко!C62+ЕГБ2!C62+ЕГДБ!C62+ЕГСП!C62</f>
        <v>3091</v>
      </c>
    </row>
    <row r="63" spans="1:3" x14ac:dyDescent="0.25">
      <c r="A63" s="37" t="s">
        <v>24</v>
      </c>
      <c r="B63" s="10">
        <f>Семашко!B63+ЕГБ2!B63+ЕГДБ!B63+ЕГСП!B63</f>
        <v>0</v>
      </c>
      <c r="C63" s="11">
        <f>Семашко!C63+ЕГБ2!C63+ЕГДБ!C63+ЕГСП!C63</f>
        <v>0</v>
      </c>
    </row>
    <row r="64" spans="1:3" x14ac:dyDescent="0.25">
      <c r="A64" s="37" t="s">
        <v>20</v>
      </c>
      <c r="B64" s="10">
        <f>Семашко!B64+ЕГБ2!B64+ЕГДБ!B64+ЕГСП!B64</f>
        <v>0</v>
      </c>
      <c r="C64" s="11">
        <f>Семашко!C64+ЕГБ2!C64+ЕГДБ!C64+ЕГСП!C64</f>
        <v>0</v>
      </c>
    </row>
    <row r="65" spans="1:4" x14ac:dyDescent="0.25">
      <c r="A65" s="37" t="s">
        <v>15</v>
      </c>
      <c r="B65" s="10">
        <f>Семашко!B65+ЕГБ2!B65+ЕГДБ!B65+ЕГСП!B65</f>
        <v>0</v>
      </c>
      <c r="C65" s="11">
        <f>Семашко!C65+ЕГБ2!C65+ЕГДБ!C65+ЕГСП!C65</f>
        <v>0</v>
      </c>
    </row>
    <row r="66" spans="1:4" x14ac:dyDescent="0.25">
      <c r="A66" s="37" t="s">
        <v>49</v>
      </c>
      <c r="B66" s="10">
        <f>Семашко!B66+ЕГБ2!B66+ЕГДБ!B66+ЕГСП!B66</f>
        <v>4585</v>
      </c>
      <c r="C66" s="68">
        <f>Семашко!C66+ЕГБ2!C66+ЕГДБ!C66+ЕГСП!C66</f>
        <v>1232</v>
      </c>
      <c r="D66" s="67">
        <f>C66+C139</f>
        <v>4355</v>
      </c>
    </row>
    <row r="67" spans="1:4" x14ac:dyDescent="0.25">
      <c r="A67" s="37" t="s">
        <v>34</v>
      </c>
      <c r="B67" s="10">
        <f>Семашко!B67+ЕГБ2!B67+ЕГДБ!B67+ЕГСП!B67</f>
        <v>7257</v>
      </c>
      <c r="C67" s="11">
        <f>Семашко!C67+ЕГБ2!C67+ЕГДБ!C67+ЕГСП!C67</f>
        <v>2080</v>
      </c>
    </row>
    <row r="68" spans="1:4" x14ac:dyDescent="0.25">
      <c r="A68" s="37" t="s">
        <v>35</v>
      </c>
      <c r="B68" s="10">
        <f>Семашко!B68+ЕГБ2!B68+ЕГДБ!B68+ЕГСП!B68</f>
        <v>7845</v>
      </c>
      <c r="C68" s="11">
        <f>Семашко!C68+ЕГБ2!C68+ЕГДБ!C68+ЕГСП!C68</f>
        <v>1977</v>
      </c>
    </row>
    <row r="69" spans="1:4" x14ac:dyDescent="0.25">
      <c r="A69" s="37" t="s">
        <v>18</v>
      </c>
      <c r="B69" s="10">
        <f>Семашко!B69+ЕГБ2!B69+ЕГДБ!B69+ЕГСП!B69</f>
        <v>39537</v>
      </c>
      <c r="C69" s="11">
        <f>Семашко!C69+ЕГБ2!C69+ЕГДБ!C69+ЕГСП!C69</f>
        <v>44028.7</v>
      </c>
    </row>
    <row r="70" spans="1:4" x14ac:dyDescent="0.25">
      <c r="A70" s="37" t="s">
        <v>13</v>
      </c>
      <c r="B70" s="10">
        <f>Семашко!B70+ЕГБ2!B70+ЕГДБ!B70+ЕГСП!B70</f>
        <v>58</v>
      </c>
      <c r="C70" s="11">
        <f>Семашко!C70+ЕГБ2!C70+ЕГДБ!C70+ЕГСП!C70</f>
        <v>17</v>
      </c>
    </row>
    <row r="71" spans="1:4" x14ac:dyDescent="0.25">
      <c r="A71" s="37" t="s">
        <v>11</v>
      </c>
      <c r="B71" s="10">
        <f>Семашко!B71+ЕГБ2!B71+ЕГДБ!B71+ЕГСП!B71</f>
        <v>0</v>
      </c>
      <c r="C71" s="11">
        <f>Семашко!C71+ЕГБ2!C71+ЕГДБ!C71+ЕГСП!C71</f>
        <v>0</v>
      </c>
    </row>
    <row r="72" spans="1:4" x14ac:dyDescent="0.25">
      <c r="A72" s="37" t="s">
        <v>50</v>
      </c>
      <c r="B72" s="10">
        <f>Семашко!B72+ЕГБ2!B72+ЕГДБ!B72+ЕГСП!B72</f>
        <v>0</v>
      </c>
      <c r="C72" s="11">
        <f>Семашко!C72+ЕГБ2!C72+ЕГДБ!C72+ЕГСП!C72</f>
        <v>0</v>
      </c>
    </row>
    <row r="73" spans="1:4" x14ac:dyDescent="0.25">
      <c r="A73" s="37" t="s">
        <v>19</v>
      </c>
      <c r="B73" s="10">
        <f>Семашко!B73+ЕГБ2!B73+ЕГДБ!B73+ЕГСП!B73</f>
        <v>132840</v>
      </c>
      <c r="C73" s="11">
        <f>Семашко!C73+ЕГБ2!C73+ЕГДБ!C73+ЕГСП!C73</f>
        <v>67837.2</v>
      </c>
    </row>
    <row r="74" spans="1:4" x14ac:dyDescent="0.25">
      <c r="A74" s="37" t="s">
        <v>42</v>
      </c>
      <c r="B74" s="10">
        <f>Семашко!B74+ЕГБ2!B74+ЕГДБ!B74+ЕГСП!B74</f>
        <v>0</v>
      </c>
      <c r="C74" s="11">
        <f>Семашко!C74+ЕГБ2!C74+ЕГДБ!C74+ЕГСП!C74</f>
        <v>0</v>
      </c>
    </row>
    <row r="75" spans="1:4" x14ac:dyDescent="0.25">
      <c r="A75" s="37" t="s">
        <v>27</v>
      </c>
      <c r="B75" s="10">
        <f>Семашко!B75+ЕГБ2!B75+ЕГДБ!B75+ЕГСП!B75</f>
        <v>0</v>
      </c>
      <c r="C75" s="11">
        <f>Семашко!C75+ЕГБ2!C75+ЕГДБ!C75+ЕГСП!C75</f>
        <v>0</v>
      </c>
    </row>
    <row r="76" spans="1:4" x14ac:dyDescent="0.25">
      <c r="A76" s="37" t="s">
        <v>51</v>
      </c>
      <c r="B76" s="10">
        <f>Семашко!B76+ЕГБ2!B76+ЕГДБ!B76+ЕГСП!B76</f>
        <v>3433</v>
      </c>
      <c r="C76" s="11">
        <f>Семашко!C76+ЕГБ2!C76+ЕГДБ!C76+ЕГСП!C76</f>
        <v>1375</v>
      </c>
    </row>
    <row r="77" spans="1:4" x14ac:dyDescent="0.25">
      <c r="A77" s="37" t="s">
        <v>52</v>
      </c>
      <c r="B77" s="10">
        <f>Семашко!B77+ЕГБ2!B77+ЕГДБ!B77+ЕГСП!B77</f>
        <v>3456</v>
      </c>
      <c r="C77" s="11">
        <f>Семашко!C77+ЕГБ2!C77+ЕГДБ!C77+ЕГСП!C77</f>
        <v>962</v>
      </c>
    </row>
    <row r="78" spans="1:4" x14ac:dyDescent="0.25">
      <c r="A78" s="37" t="s">
        <v>53</v>
      </c>
      <c r="B78" s="10">
        <f>Семашко!B78+ЕГБ2!B78+ЕГДБ!B78+ЕГСП!B78</f>
        <v>9018</v>
      </c>
      <c r="C78" s="11">
        <f>Семашко!C78+ЕГБ2!C78+ЕГДБ!C78+ЕГСП!C78</f>
        <v>3062</v>
      </c>
    </row>
    <row r="79" spans="1:4" x14ac:dyDescent="0.25">
      <c r="A79" s="37" t="s">
        <v>25</v>
      </c>
      <c r="B79" s="10">
        <f>Семашко!B79+ЕГБ2!B79+ЕГДБ!B79+ЕГСП!B79</f>
        <v>0</v>
      </c>
      <c r="C79" s="11">
        <f>Семашко!C79+ЕГБ2!C79+ЕГДБ!C79+ЕГСП!C79</f>
        <v>0</v>
      </c>
    </row>
    <row r="80" spans="1:4" x14ac:dyDescent="0.25">
      <c r="A80" s="37" t="s">
        <v>54</v>
      </c>
      <c r="B80" s="10">
        <f>Семашко!B80+ЕГБ2!B80+ЕГДБ!B80+ЕГСП!B80</f>
        <v>647</v>
      </c>
      <c r="C80" s="11">
        <f>Семашко!C80+ЕГБ2!C80+ЕГДБ!C80+ЕГСП!C80</f>
        <v>83.699999999999989</v>
      </c>
    </row>
    <row r="81" spans="1:3" x14ac:dyDescent="0.25">
      <c r="A81" s="37" t="s">
        <v>14</v>
      </c>
      <c r="B81" s="10">
        <f>Семашко!B81+ЕГБ2!B81+ЕГДБ!B81+ЕГСП!B81</f>
        <v>4913</v>
      </c>
      <c r="C81" s="11">
        <f>Семашко!C81+ЕГБ2!C81+ЕГДБ!C81+ЕГСП!C81</f>
        <v>1456</v>
      </c>
    </row>
    <row r="82" spans="1:3" x14ac:dyDescent="0.25">
      <c r="A82" s="36" t="s">
        <v>55</v>
      </c>
      <c r="B82" s="10">
        <f>Семашко!B82+ЕГБ2!B82+ЕГДБ!B82+ЕГСП!B82</f>
        <v>0</v>
      </c>
      <c r="C82" s="11">
        <f>Семашко!C82+ЕГБ2!C82+ЕГДБ!C82+ЕГСП!C82</f>
        <v>0</v>
      </c>
    </row>
    <row r="83" spans="1:3" x14ac:dyDescent="0.25">
      <c r="A83" s="36" t="s">
        <v>81</v>
      </c>
      <c r="B83" s="10">
        <f>Семашко!B83+ЕГБ2!B83+ЕГДБ!B83+ЕГСП!B83</f>
        <v>941</v>
      </c>
      <c r="C83" s="11">
        <f>Семашко!C83+ЕГБ2!C83+ЕГДБ!C83+ЕГСП!C83</f>
        <v>305</v>
      </c>
    </row>
    <row r="84" spans="1:3" x14ac:dyDescent="0.25">
      <c r="A84" s="36" t="s">
        <v>57</v>
      </c>
      <c r="B84" s="10">
        <f>Семашко!B84+ЕГБ2!B84+ЕГДБ!B84+ЕГСП!B84</f>
        <v>265</v>
      </c>
      <c r="C84" s="11">
        <f>Семашко!C84+ЕГБ2!C84+ЕГДБ!C84+ЕГСП!C84</f>
        <v>167</v>
      </c>
    </row>
    <row r="85" spans="1:3" x14ac:dyDescent="0.25">
      <c r="A85" s="36" t="s">
        <v>58</v>
      </c>
      <c r="B85" s="10">
        <f>Семашко!B85+ЕГБ2!B85+ЕГДБ!B85+ЕГСП!B85</f>
        <v>9</v>
      </c>
      <c r="C85" s="11">
        <f>Семашко!C85+ЕГБ2!C85+ЕГДБ!C85+ЕГСП!C85</f>
        <v>4</v>
      </c>
    </row>
    <row r="86" spans="1:3" x14ac:dyDescent="0.25">
      <c r="A86" s="36" t="s">
        <v>59</v>
      </c>
      <c r="B86" s="10">
        <f>Семашко!B86+ЕГБ2!B86+ЕГДБ!B86+ЕГСП!B86</f>
        <v>0</v>
      </c>
      <c r="C86" s="11">
        <f>Семашко!C86+ЕГБ2!C86+ЕГДБ!C86+ЕГСП!C86</f>
        <v>0</v>
      </c>
    </row>
    <row r="87" spans="1:3" x14ac:dyDescent="0.25">
      <c r="A87" s="36" t="s">
        <v>60</v>
      </c>
      <c r="B87" s="10">
        <f>Семашко!B87+ЕГБ2!B87+ЕГДБ!B87+ЕГСП!B87</f>
        <v>0</v>
      </c>
      <c r="C87" s="11">
        <f>Семашко!C87+ЕГБ2!C87+ЕГДБ!C87+ЕГСП!C87</f>
        <v>0</v>
      </c>
    </row>
    <row r="88" spans="1:3" s="15" customFormat="1" x14ac:dyDescent="0.25">
      <c r="A88" s="36" t="s">
        <v>61</v>
      </c>
      <c r="B88" s="10">
        <f>Семашко!B88+ЕГБ2!B88+ЕГДБ!B88+ЕГСП!B88</f>
        <v>0</v>
      </c>
      <c r="C88" s="11">
        <f>Семашко!C88+ЕГБ2!C88+ЕГДБ!C88+ЕГСП!C88</f>
        <v>0</v>
      </c>
    </row>
    <row r="89" spans="1:3" s="15" customFormat="1" x14ac:dyDescent="0.25">
      <c r="A89" s="12" t="s">
        <v>62</v>
      </c>
      <c r="B89" s="16">
        <f>SUM(B52:B81)</f>
        <v>279957</v>
      </c>
      <c r="C89" s="17">
        <f t="shared" ref="C89" si="0">SUM(C52:C81)</f>
        <v>148373.6</v>
      </c>
    </row>
    <row r="90" spans="1:3" x14ac:dyDescent="0.25">
      <c r="A90" s="18" t="s">
        <v>63</v>
      </c>
      <c r="B90" s="19">
        <f>SUM(B82:B88)</f>
        <v>1215</v>
      </c>
      <c r="C90" s="20">
        <f t="shared" ref="C90" si="1">SUM(C82:C88)</f>
        <v>476</v>
      </c>
    </row>
    <row r="91" spans="1:3" x14ac:dyDescent="0.25">
      <c r="A91" s="12" t="s">
        <v>44</v>
      </c>
      <c r="B91" s="16">
        <f>B89+B90</f>
        <v>281172</v>
      </c>
      <c r="C91" s="17">
        <f t="shared" ref="C91" si="2">C89+C90</f>
        <v>148849.60000000001</v>
      </c>
    </row>
    <row r="92" spans="1:3" x14ac:dyDescent="0.25">
      <c r="A92" s="80" t="s">
        <v>64</v>
      </c>
      <c r="B92" s="81"/>
      <c r="C92" s="82"/>
    </row>
    <row r="93" spans="1:3" x14ac:dyDescent="0.25">
      <c r="A93" s="37" t="s">
        <v>33</v>
      </c>
      <c r="B93" s="10">
        <f>Семашко!B93+ЕГБ2!B93+ЕГДБ!B93+ЕГСП!B93</f>
        <v>58</v>
      </c>
      <c r="C93" s="11">
        <f>Семашко!C93+ЕГБ2!C93+ЕГДБ!C93+ЕГСП!C93</f>
        <v>26.8</v>
      </c>
    </row>
    <row r="94" spans="1:3" x14ac:dyDescent="0.25">
      <c r="A94" s="37" t="s">
        <v>17</v>
      </c>
      <c r="B94" s="10">
        <f>Семашко!B94+ЕГБ2!B94+ЕГДБ!B94+ЕГСП!B94</f>
        <v>0</v>
      </c>
      <c r="C94" s="11">
        <f>Семашко!C94+ЕГБ2!C94+ЕГДБ!C94+ЕГСП!C94</f>
        <v>0</v>
      </c>
    </row>
    <row r="95" spans="1:3" x14ac:dyDescent="0.25">
      <c r="A95" s="37" t="s">
        <v>12</v>
      </c>
      <c r="B95" s="10">
        <f>Семашко!B95+ЕГБ2!B95+ЕГДБ!B95+ЕГСП!B95</f>
        <v>268</v>
      </c>
      <c r="C95" s="11">
        <f>Семашко!C95+ЕГБ2!C95+ЕГДБ!C95+ЕГСП!C95</f>
        <v>220.6</v>
      </c>
    </row>
    <row r="96" spans="1:3" x14ac:dyDescent="0.25">
      <c r="A96" s="37" t="s">
        <v>16</v>
      </c>
      <c r="B96" s="10">
        <f>Семашко!B96+ЕГБ2!B96+ЕГДБ!B96+ЕГСП!B96</f>
        <v>0</v>
      </c>
      <c r="C96" s="11">
        <f>Семашко!C96+ЕГБ2!C96+ЕГДБ!C96+ЕГСП!C96</f>
        <v>0</v>
      </c>
    </row>
    <row r="97" spans="1:3" x14ac:dyDescent="0.25">
      <c r="A97" s="37" t="s">
        <v>47</v>
      </c>
      <c r="B97" s="10">
        <f>Семашко!B97+ЕГБ2!B97+ЕГДБ!B97+ЕГСП!B97</f>
        <v>0</v>
      </c>
      <c r="C97" s="11">
        <f>Семашко!C97+ЕГБ2!C97+ЕГДБ!C97+ЕГСП!C97</f>
        <v>0</v>
      </c>
    </row>
    <row r="98" spans="1:3" x14ac:dyDescent="0.25">
      <c r="A98" s="37" t="s">
        <v>48</v>
      </c>
      <c r="B98" s="10">
        <f>Семашко!B98+ЕГБ2!B98+ЕГДБ!B98+ЕГСП!B98</f>
        <v>0</v>
      </c>
      <c r="C98" s="11">
        <f>Семашко!C98+ЕГБ2!C98+ЕГДБ!C98+ЕГСП!C98</f>
        <v>0</v>
      </c>
    </row>
    <row r="99" spans="1:3" x14ac:dyDescent="0.25">
      <c r="A99" s="37" t="s">
        <v>39</v>
      </c>
      <c r="B99" s="10">
        <f>Семашко!B99+ЕГБ2!B99+ЕГДБ!B99+ЕГСП!B99</f>
        <v>1314</v>
      </c>
      <c r="C99" s="11">
        <f>Семашко!C99+ЕГБ2!C99+ЕГДБ!C99+ЕГСП!C99</f>
        <v>592.5</v>
      </c>
    </row>
    <row r="100" spans="1:3" x14ac:dyDescent="0.25">
      <c r="A100" s="37" t="s">
        <v>9</v>
      </c>
      <c r="B100" s="10">
        <f>Семашко!B100+ЕГБ2!B100+ЕГДБ!B100+ЕГСП!B100</f>
        <v>1137</v>
      </c>
      <c r="C100" s="11">
        <f>Семашко!C100+ЕГБ2!C100+ЕГДБ!C100+ЕГСП!C100</f>
        <v>529.09999999999991</v>
      </c>
    </row>
    <row r="101" spans="1:3" x14ac:dyDescent="0.25">
      <c r="A101" s="37" t="s">
        <v>28</v>
      </c>
      <c r="B101" s="10">
        <f>Семашко!B101+ЕГБ2!B101+ЕГДБ!B101+ЕГСП!B101</f>
        <v>0</v>
      </c>
      <c r="C101" s="11">
        <f>Семашко!C101+ЕГБ2!C101+ЕГДБ!C101+ЕГСП!C101</f>
        <v>0</v>
      </c>
    </row>
    <row r="102" spans="1:3" x14ac:dyDescent="0.25">
      <c r="A102" s="37" t="s">
        <v>43</v>
      </c>
      <c r="B102" s="10">
        <f>Семашко!B102+ЕГБ2!B102+ЕГДБ!B102+ЕГСП!B102</f>
        <v>0</v>
      </c>
      <c r="C102" s="11">
        <f>Семашко!C102+ЕГБ2!C102+ЕГДБ!C102+ЕГСП!C102</f>
        <v>0</v>
      </c>
    </row>
    <row r="103" spans="1:3" x14ac:dyDescent="0.25">
      <c r="A103" s="37" t="s">
        <v>36</v>
      </c>
      <c r="B103" s="10">
        <f>Семашко!B103+ЕГБ2!B103+ЕГДБ!B103+ЕГСП!B103</f>
        <v>1417</v>
      </c>
      <c r="C103" s="11">
        <f>Семашко!C103+ЕГБ2!C103+ЕГДБ!C103+ЕГСП!C103</f>
        <v>712.80000000000007</v>
      </c>
    </row>
    <row r="104" spans="1:3" x14ac:dyDescent="0.25">
      <c r="A104" s="37" t="s">
        <v>24</v>
      </c>
      <c r="B104" s="10">
        <f>Семашко!B104+ЕГБ2!B104+ЕГДБ!B104+ЕГСП!B104</f>
        <v>0</v>
      </c>
      <c r="C104" s="11">
        <f>Семашко!C104+ЕГБ2!C104+ЕГДБ!C104+ЕГСП!C104</f>
        <v>0</v>
      </c>
    </row>
    <row r="105" spans="1:3" x14ac:dyDescent="0.25">
      <c r="A105" s="37" t="s">
        <v>20</v>
      </c>
      <c r="B105" s="10">
        <f>Семашко!B105+ЕГБ2!B105+ЕГДБ!B105+ЕГСП!B105</f>
        <v>0</v>
      </c>
      <c r="C105" s="11">
        <f>Семашко!C105+ЕГБ2!C105+ЕГДБ!C105+ЕГСП!C105</f>
        <v>0</v>
      </c>
    </row>
    <row r="106" spans="1:3" x14ac:dyDescent="0.25">
      <c r="A106" s="37" t="s">
        <v>15</v>
      </c>
      <c r="B106" s="10">
        <f>Семашко!B106+ЕГБ2!B106+ЕГДБ!B106+ЕГСП!B106</f>
        <v>0</v>
      </c>
      <c r="C106" s="11">
        <f>Семашко!C106+ЕГБ2!C106+ЕГДБ!C106+ЕГСП!C106</f>
        <v>0</v>
      </c>
    </row>
    <row r="107" spans="1:3" x14ac:dyDescent="0.25">
      <c r="A107" s="37" t="s">
        <v>49</v>
      </c>
      <c r="B107" s="10">
        <f>Семашко!B107+ЕГБ2!B107+ЕГДБ!B107+ЕГСП!B107</f>
        <v>0</v>
      </c>
      <c r="C107" s="11">
        <f>Семашко!C107+ЕГБ2!C107+ЕГДБ!C107+ЕГСП!C107</f>
        <v>0</v>
      </c>
    </row>
    <row r="108" spans="1:3" x14ac:dyDescent="0.25">
      <c r="A108" s="37" t="s">
        <v>34</v>
      </c>
      <c r="B108" s="10">
        <f>Семашко!B108+ЕГБ2!B108+ЕГДБ!B108+ЕГСП!B108</f>
        <v>128</v>
      </c>
      <c r="C108" s="11">
        <f>Семашко!C108+ЕГБ2!C108+ЕГДБ!C108+ЕГСП!C108</f>
        <v>61.1</v>
      </c>
    </row>
    <row r="109" spans="1:3" x14ac:dyDescent="0.25">
      <c r="A109" s="37" t="s">
        <v>35</v>
      </c>
      <c r="B109" s="10">
        <f>Семашко!B109+ЕГБ2!B109+ЕГДБ!B109+ЕГСП!B109</f>
        <v>82</v>
      </c>
      <c r="C109" s="11">
        <f>Семашко!C109+ЕГБ2!C109+ЕГДБ!C109+ЕГСП!C109</f>
        <v>63</v>
      </c>
    </row>
    <row r="110" spans="1:3" x14ac:dyDescent="0.25">
      <c r="A110" s="37" t="s">
        <v>18</v>
      </c>
      <c r="B110" s="10">
        <f>Семашко!B110+ЕГБ2!B110+ЕГДБ!B110+ЕГСП!B110</f>
        <v>4380</v>
      </c>
      <c r="C110" s="11">
        <f>Семашко!C110+ЕГБ2!C110+ЕГДБ!C110+ЕГСП!C110</f>
        <v>5288.9</v>
      </c>
    </row>
    <row r="111" spans="1:3" x14ac:dyDescent="0.25">
      <c r="A111" s="37" t="s">
        <v>13</v>
      </c>
      <c r="B111" s="10">
        <f>Семашко!B111+ЕГБ2!B111+ЕГДБ!B111+ЕГСП!B111</f>
        <v>241</v>
      </c>
      <c r="C111" s="11">
        <f>Семашко!C111+ЕГБ2!C111+ЕГДБ!C111+ЕГСП!C111</f>
        <v>109.5</v>
      </c>
    </row>
    <row r="112" spans="1:3" x14ac:dyDescent="0.25">
      <c r="A112" s="37" t="s">
        <v>11</v>
      </c>
      <c r="B112" s="10">
        <f>Семашко!B112+ЕГБ2!B112+ЕГДБ!B112+ЕГСП!B112</f>
        <v>0</v>
      </c>
      <c r="C112" s="11">
        <f>Семашко!C112+ЕГБ2!C112+ЕГДБ!C112+ЕГСП!C112</f>
        <v>0</v>
      </c>
    </row>
    <row r="113" spans="1:3" x14ac:dyDescent="0.25">
      <c r="A113" s="37" t="s">
        <v>50</v>
      </c>
      <c r="B113" s="10">
        <f>Семашко!B113+ЕГБ2!B113+ЕГДБ!B113+ЕГСП!B113</f>
        <v>0</v>
      </c>
      <c r="C113" s="11">
        <f>Семашко!C113+ЕГБ2!C113+ЕГДБ!C113+ЕГСП!C113</f>
        <v>0</v>
      </c>
    </row>
    <row r="114" spans="1:3" x14ac:dyDescent="0.25">
      <c r="A114" s="37" t="s">
        <v>19</v>
      </c>
      <c r="B114" s="10">
        <f>Семашко!B114+ЕГБ2!B114+ЕГДБ!B114+ЕГСП!B114</f>
        <v>26073</v>
      </c>
      <c r="C114" s="11">
        <f>Семашко!C114+ЕГБ2!C114+ЕГДБ!C114+ЕГСП!C114</f>
        <v>12380.5</v>
      </c>
    </row>
    <row r="115" spans="1:3" x14ac:dyDescent="0.25">
      <c r="A115" s="37" t="s">
        <v>42</v>
      </c>
      <c r="B115" s="10">
        <f>Семашко!B115+ЕГБ2!B115+ЕГДБ!B115+ЕГСП!B115</f>
        <v>0</v>
      </c>
      <c r="C115" s="11">
        <f>Семашко!C115+ЕГБ2!C115+ЕГДБ!C115+ЕГСП!C115</f>
        <v>0</v>
      </c>
    </row>
    <row r="116" spans="1:3" x14ac:dyDescent="0.25">
      <c r="A116" s="37" t="s">
        <v>27</v>
      </c>
      <c r="B116" s="10">
        <f>Семашко!B116+ЕГБ2!B116+ЕГДБ!B116+ЕГСП!B116</f>
        <v>0</v>
      </c>
      <c r="C116" s="11">
        <f>Семашко!C116+ЕГБ2!C116+ЕГДБ!C116+ЕГСП!C116</f>
        <v>0</v>
      </c>
    </row>
    <row r="117" spans="1:3" x14ac:dyDescent="0.25">
      <c r="A117" s="37" t="s">
        <v>51</v>
      </c>
      <c r="B117" s="10">
        <f>Семашко!B117+ЕГБ2!B117+ЕГДБ!B117+ЕГСП!B117</f>
        <v>11732</v>
      </c>
      <c r="C117" s="11">
        <f>Семашко!C117+ЕГБ2!C117+ЕГДБ!C117+ЕГСП!C117</f>
        <v>10087.799999999999</v>
      </c>
    </row>
    <row r="118" spans="1:3" x14ac:dyDescent="0.25">
      <c r="A118" s="37" t="s">
        <v>52</v>
      </c>
      <c r="B118" s="10">
        <f>Семашко!B118+ЕГБ2!B118+ЕГДБ!B118+ЕГСП!B118</f>
        <v>690</v>
      </c>
      <c r="C118" s="11">
        <f>Семашко!C118+ЕГБ2!C118+ЕГДБ!C118+ЕГСП!C118</f>
        <v>330.09999999999997</v>
      </c>
    </row>
    <row r="119" spans="1:3" x14ac:dyDescent="0.25">
      <c r="A119" s="37" t="s">
        <v>53</v>
      </c>
      <c r="B119" s="10">
        <f>Семашко!B119+ЕГБ2!B119+ЕГДБ!B119+ЕГСП!B119</f>
        <v>2306</v>
      </c>
      <c r="C119" s="11">
        <f>Семашко!C119+ЕГБ2!C119+ЕГДБ!C119+ЕГСП!C119</f>
        <v>1351</v>
      </c>
    </row>
    <row r="120" spans="1:3" x14ac:dyDescent="0.25">
      <c r="A120" s="37" t="s">
        <v>25</v>
      </c>
      <c r="B120" s="10">
        <f>Семашко!B120+ЕГБ2!B120+ЕГДБ!B120+ЕГСП!B120</f>
        <v>0</v>
      </c>
      <c r="C120" s="11">
        <f>Семашко!C120+ЕГБ2!C120+ЕГДБ!C120+ЕГСП!C120</f>
        <v>0</v>
      </c>
    </row>
    <row r="121" spans="1:3" x14ac:dyDescent="0.25">
      <c r="A121" s="37" t="s">
        <v>54</v>
      </c>
      <c r="B121" s="10">
        <f>Семашко!B121+ЕГБ2!B121+ЕГДБ!B121+ЕГСП!B121</f>
        <v>0</v>
      </c>
      <c r="C121" s="11">
        <f>Семашко!C121+ЕГБ2!C121+ЕГДБ!C121+ЕГСП!C121</f>
        <v>0</v>
      </c>
    </row>
    <row r="122" spans="1:3" x14ac:dyDescent="0.25">
      <c r="A122" s="37" t="s">
        <v>14</v>
      </c>
      <c r="B122" s="10">
        <f>Семашко!B122+ЕГБ2!B122+ЕГДБ!B122+ЕГСП!B122</f>
        <v>67</v>
      </c>
      <c r="C122" s="11">
        <f>Семашко!C122+ЕГБ2!C122+ЕГДБ!C122+ЕГСП!C122</f>
        <v>32.200000000000003</v>
      </c>
    </row>
    <row r="123" spans="1:3" x14ac:dyDescent="0.25">
      <c r="A123" s="12" t="s">
        <v>44</v>
      </c>
      <c r="B123" s="16">
        <f>SUM(B93:B122)</f>
        <v>49893</v>
      </c>
      <c r="C123" s="17">
        <f t="shared" ref="C123" si="3">SUM(C93:C122)</f>
        <v>31785.899999999998</v>
      </c>
    </row>
    <row r="124" spans="1:3" x14ac:dyDescent="0.25">
      <c r="A124" s="80" t="s">
        <v>65</v>
      </c>
      <c r="B124" s="81"/>
      <c r="C124" s="82"/>
    </row>
    <row r="125" spans="1:3" x14ac:dyDescent="0.25">
      <c r="A125" s="37" t="s">
        <v>33</v>
      </c>
      <c r="B125" s="10">
        <f>Семашко!B125+ЕГБ2!B125+ЕГДБ!B125+ЕГСП!B125</f>
        <v>10476</v>
      </c>
      <c r="C125" s="11">
        <f>Семашко!C125+ЕГБ2!C125+ЕГДБ!C125+ЕГСП!C125</f>
        <v>15539</v>
      </c>
    </row>
    <row r="126" spans="1:3" x14ac:dyDescent="0.25">
      <c r="A126" s="37" t="s">
        <v>17</v>
      </c>
      <c r="B126" s="10">
        <f>Семашко!B126+ЕГБ2!B126+ЕГДБ!B126+ЕГСП!B126</f>
        <v>0</v>
      </c>
      <c r="C126" s="11">
        <f>Семашко!C126+ЕГБ2!C126+ЕГДБ!C126+ЕГСП!C126</f>
        <v>0</v>
      </c>
    </row>
    <row r="127" spans="1:3" x14ac:dyDescent="0.25">
      <c r="A127" s="37" t="s">
        <v>12</v>
      </c>
      <c r="B127" s="10">
        <f>Семашко!B127+ЕГБ2!B127+ЕГДБ!B127+ЕГСП!B127</f>
        <v>223</v>
      </c>
      <c r="C127" s="11">
        <f>Семашко!C127+ЕГБ2!C127+ЕГДБ!C127+ЕГСП!C127</f>
        <v>288</v>
      </c>
    </row>
    <row r="128" spans="1:3" x14ac:dyDescent="0.25">
      <c r="A128" s="37" t="s">
        <v>16</v>
      </c>
      <c r="B128" s="10">
        <f>Семашко!B128+ЕГБ2!B128+ЕГДБ!B128+ЕГСП!B128</f>
        <v>0</v>
      </c>
      <c r="C128" s="11">
        <f>Семашко!C128+ЕГБ2!C128+ЕГДБ!C128+ЕГСП!C128</f>
        <v>0</v>
      </c>
    </row>
    <row r="129" spans="1:3" x14ac:dyDescent="0.25">
      <c r="A129" s="37" t="s">
        <v>47</v>
      </c>
      <c r="B129" s="10">
        <f>Семашко!B129+ЕГБ2!B129+ЕГДБ!B129+ЕГСП!B129</f>
        <v>68</v>
      </c>
      <c r="C129" s="11">
        <f>Семашко!C129+ЕГБ2!C129+ЕГДБ!C129+ЕГСП!C129</f>
        <v>51</v>
      </c>
    </row>
    <row r="130" spans="1:3" x14ac:dyDescent="0.25">
      <c r="A130" s="37" t="s">
        <v>48</v>
      </c>
      <c r="B130" s="10">
        <f>Семашко!B130+ЕГБ2!B130+ЕГДБ!B130+ЕГСП!B130</f>
        <v>522</v>
      </c>
      <c r="C130" s="11">
        <f>Семашко!C130+ЕГБ2!C130+ЕГДБ!C130+ЕГСП!C130</f>
        <v>543</v>
      </c>
    </row>
    <row r="131" spans="1:3" x14ac:dyDescent="0.25">
      <c r="A131" s="37" t="s">
        <v>39</v>
      </c>
      <c r="B131" s="10">
        <f>Семашко!B131+ЕГБ2!B131+ЕГДБ!B131+ЕГСП!B131</f>
        <v>395</v>
      </c>
      <c r="C131" s="11">
        <f>Семашко!C131+ЕГБ2!C131+ЕГДБ!C131+ЕГСП!C131</f>
        <v>386</v>
      </c>
    </row>
    <row r="132" spans="1:3" x14ac:dyDescent="0.25">
      <c r="A132" s="37" t="s">
        <v>9</v>
      </c>
      <c r="B132" s="10">
        <f>Семашко!B132+ЕГБ2!B132+ЕГДБ!B132+ЕГСП!B132</f>
        <v>3783</v>
      </c>
      <c r="C132" s="11">
        <f>Семашко!C132+ЕГБ2!C132+ЕГДБ!C132+ЕГСП!C132</f>
        <v>2865</v>
      </c>
    </row>
    <row r="133" spans="1:3" x14ac:dyDescent="0.25">
      <c r="A133" s="37" t="s">
        <v>28</v>
      </c>
      <c r="B133" s="10">
        <f>Семашко!B133+ЕГБ2!B133+ЕГДБ!B133+ЕГСП!B133</f>
        <v>0</v>
      </c>
      <c r="C133" s="11">
        <f>Семашко!C133+ЕГБ2!C133+ЕГДБ!C133+ЕГСП!C133</f>
        <v>0</v>
      </c>
    </row>
    <row r="134" spans="1:3" x14ac:dyDescent="0.25">
      <c r="A134" s="37" t="s">
        <v>43</v>
      </c>
      <c r="B134" s="10">
        <f>Семашко!B134+ЕГБ2!B134+ЕГДБ!B134+ЕГСП!B134</f>
        <v>0</v>
      </c>
      <c r="C134" s="11">
        <f>Семашко!C134+ЕГБ2!C134+ЕГДБ!C134+ЕГСП!C134</f>
        <v>0</v>
      </c>
    </row>
    <row r="135" spans="1:3" x14ac:dyDescent="0.25">
      <c r="A135" s="37" t="s">
        <v>36</v>
      </c>
      <c r="B135" s="10">
        <f>Семашко!B135+ЕГБ2!B135+ЕГДБ!B135+ЕГСП!B135</f>
        <v>5582</v>
      </c>
      <c r="C135" s="11">
        <f>Семашко!C135+ЕГБ2!C135+ЕГДБ!C135+ЕГСП!C135</f>
        <v>5976</v>
      </c>
    </row>
    <row r="136" spans="1:3" x14ac:dyDescent="0.25">
      <c r="A136" s="37" t="s">
        <v>24</v>
      </c>
      <c r="B136" s="10">
        <f>Семашко!B136+ЕГБ2!B136+ЕГДБ!B136+ЕГСП!B136</f>
        <v>0</v>
      </c>
      <c r="C136" s="11">
        <f>Семашко!C136+ЕГБ2!C136+ЕГДБ!C136+ЕГСП!C136</f>
        <v>0</v>
      </c>
    </row>
    <row r="137" spans="1:3" x14ac:dyDescent="0.25">
      <c r="A137" s="37" t="s">
        <v>20</v>
      </c>
      <c r="B137" s="10">
        <f>Семашко!B137+ЕГБ2!B137+ЕГДБ!B137+ЕГСП!B137</f>
        <v>0</v>
      </c>
      <c r="C137" s="11">
        <f>Семашко!C137+ЕГБ2!C137+ЕГДБ!C137+ЕГСП!C137</f>
        <v>0</v>
      </c>
    </row>
    <row r="138" spans="1:3" x14ac:dyDescent="0.25">
      <c r="A138" s="37" t="s">
        <v>15</v>
      </c>
      <c r="B138" s="10">
        <f>Семашко!B138+ЕГБ2!B138+ЕГДБ!B138+ЕГСП!B138</f>
        <v>0</v>
      </c>
      <c r="C138" s="11">
        <f>Семашко!C138+ЕГБ2!C138+ЕГДБ!C138+ЕГСП!C138</f>
        <v>0</v>
      </c>
    </row>
    <row r="139" spans="1:3" x14ac:dyDescent="0.25">
      <c r="A139" s="37" t="s">
        <v>49</v>
      </c>
      <c r="B139" s="10">
        <f>Семашко!B139+ЕГБ2!B139+ЕГДБ!B139+ЕГСП!B139</f>
        <v>4446</v>
      </c>
      <c r="C139" s="68">
        <f>Семашко!C139+ЕГБ2!C139+ЕГДБ!C139+ЕГСП!C139</f>
        <v>3123</v>
      </c>
    </row>
    <row r="140" spans="1:3" x14ac:dyDescent="0.25">
      <c r="A140" s="37" t="s">
        <v>34</v>
      </c>
      <c r="B140" s="10">
        <f>Семашко!B140+ЕГБ2!B140+ЕГДБ!B140+ЕГСП!B140</f>
        <v>3173</v>
      </c>
      <c r="C140" s="11">
        <f>Семашко!C140+ЕГБ2!C140+ЕГДБ!C140+ЕГСП!C140</f>
        <v>4059</v>
      </c>
    </row>
    <row r="141" spans="1:3" x14ac:dyDescent="0.25">
      <c r="A141" s="37" t="s">
        <v>35</v>
      </c>
      <c r="B141" s="10">
        <f>Семашко!B141+ЕГБ2!B141+ЕГДБ!B141+ЕГСП!B141</f>
        <v>4406</v>
      </c>
      <c r="C141" s="11">
        <f>Семашко!C141+ЕГБ2!C141+ЕГДБ!C141+ЕГСП!C141</f>
        <v>3455</v>
      </c>
    </row>
    <row r="142" spans="1:3" x14ac:dyDescent="0.25">
      <c r="A142" s="37" t="s">
        <v>18</v>
      </c>
      <c r="B142" s="10">
        <f>Семашко!B142+ЕГБ2!B142+ЕГДБ!B142+ЕГСП!B142</f>
        <v>20458</v>
      </c>
      <c r="C142" s="11">
        <f>Семашко!C142+ЕГБ2!C142+ЕГДБ!C142+ЕГСП!C142</f>
        <v>42347.1</v>
      </c>
    </row>
    <row r="143" spans="1:3" x14ac:dyDescent="0.25">
      <c r="A143" s="37" t="s">
        <v>13</v>
      </c>
      <c r="B143" s="10">
        <f>Семашко!B143+ЕГБ2!B143+ЕГДБ!B143+ЕГСП!B143</f>
        <v>28</v>
      </c>
      <c r="C143" s="11">
        <f>Семашко!C143+ЕГБ2!C143+ЕГДБ!C143+ЕГСП!C143</f>
        <v>21</v>
      </c>
    </row>
    <row r="144" spans="1:3" x14ac:dyDescent="0.25">
      <c r="A144" s="37" t="s">
        <v>11</v>
      </c>
      <c r="B144" s="10">
        <f>Семашко!B144+ЕГБ2!B144+ЕГДБ!B144+ЕГСП!B144</f>
        <v>0</v>
      </c>
      <c r="C144" s="11">
        <f>Семашко!C144+ЕГБ2!C144+ЕГДБ!C144+ЕГСП!C144</f>
        <v>0</v>
      </c>
    </row>
    <row r="145" spans="1:3" x14ac:dyDescent="0.25">
      <c r="A145" s="37" t="s">
        <v>50</v>
      </c>
      <c r="B145" s="10">
        <f>Семашко!B145+ЕГБ2!B145+ЕГДБ!B145+ЕГСП!B145</f>
        <v>0</v>
      </c>
      <c r="C145" s="11">
        <f>Семашко!C145+ЕГБ2!C145+ЕГДБ!C145+ЕГСП!C145</f>
        <v>0</v>
      </c>
    </row>
    <row r="146" spans="1:3" x14ac:dyDescent="0.25">
      <c r="A146" s="37" t="s">
        <v>19</v>
      </c>
      <c r="B146" s="10">
        <f>Семашко!B146+ЕГБ2!B146+ЕГДБ!B146+ЕГСП!B146</f>
        <v>46197</v>
      </c>
      <c r="C146" s="11">
        <f>Семашко!C146+ЕГБ2!C146+ЕГДБ!C146+ЕГСП!C146</f>
        <v>46278.399999999994</v>
      </c>
    </row>
    <row r="147" spans="1:3" x14ac:dyDescent="0.25">
      <c r="A147" s="37" t="s">
        <v>42</v>
      </c>
      <c r="B147" s="10">
        <f>Семашко!B147+ЕГБ2!B147+ЕГДБ!B147+ЕГСП!B147</f>
        <v>0</v>
      </c>
      <c r="C147" s="11">
        <f>Семашко!C147+ЕГБ2!C147+ЕГДБ!C147+ЕГСП!C147</f>
        <v>0</v>
      </c>
    </row>
    <row r="148" spans="1:3" x14ac:dyDescent="0.25">
      <c r="A148" s="37" t="s">
        <v>27</v>
      </c>
      <c r="B148" s="10">
        <f>Семашко!B148+ЕГБ2!B148+ЕГДБ!B148+ЕГСП!B148</f>
        <v>0</v>
      </c>
      <c r="C148" s="11">
        <f>Семашко!C148+ЕГБ2!C148+ЕГДБ!C148+ЕГСП!C148</f>
        <v>0</v>
      </c>
    </row>
    <row r="149" spans="1:3" x14ac:dyDescent="0.25">
      <c r="A149" s="37" t="s">
        <v>51</v>
      </c>
      <c r="B149" s="10">
        <f>Семашко!B149+ЕГБ2!B149+ЕГДБ!B149+ЕГСП!B149</f>
        <v>7766</v>
      </c>
      <c r="C149" s="11">
        <f>Семашко!C149+ЕГБ2!C149+ЕГДБ!C149+ЕГСП!C149</f>
        <v>7257</v>
      </c>
    </row>
    <row r="150" spans="1:3" x14ac:dyDescent="0.25">
      <c r="A150" s="37" t="s">
        <v>52</v>
      </c>
      <c r="B150" s="10">
        <f>Семашко!B150+ЕГБ2!B150+ЕГДБ!B150+ЕГСП!B150</f>
        <v>3695</v>
      </c>
      <c r="C150" s="11">
        <f>Семашко!C150+ЕГБ2!C150+ЕГДБ!C150+ЕГСП!C150</f>
        <v>2281</v>
      </c>
    </row>
    <row r="151" spans="1:3" x14ac:dyDescent="0.25">
      <c r="A151" s="37" t="s">
        <v>53</v>
      </c>
      <c r="B151" s="10">
        <f>Семашко!B151+ЕГБ2!B151+ЕГДБ!B151+ЕГСП!B151</f>
        <v>4392</v>
      </c>
      <c r="C151" s="11">
        <f>Семашко!C151+ЕГБ2!C151+ЕГДБ!C151+ЕГСП!C151</f>
        <v>4142</v>
      </c>
    </row>
    <row r="152" spans="1:3" x14ac:dyDescent="0.25">
      <c r="A152" s="37" t="s">
        <v>25</v>
      </c>
      <c r="B152" s="10">
        <f>Семашко!B152+ЕГБ2!B152+ЕГДБ!B152+ЕГСП!B152</f>
        <v>0</v>
      </c>
      <c r="C152" s="11">
        <f>Семашко!C152+ЕГБ2!C152+ЕГДБ!C152+ЕГСП!C152</f>
        <v>0</v>
      </c>
    </row>
    <row r="153" spans="1:3" x14ac:dyDescent="0.25">
      <c r="A153" s="37" t="s">
        <v>54</v>
      </c>
      <c r="B153" s="10">
        <f>Семашко!B153+ЕГБ2!B153+ЕГДБ!B153+ЕГСП!B153</f>
        <v>58440</v>
      </c>
      <c r="C153" s="11">
        <f>Семашко!C153+ЕГБ2!C153+ЕГДБ!C153+ЕГСП!C153</f>
        <v>50577</v>
      </c>
    </row>
    <row r="154" spans="1:3" x14ac:dyDescent="0.25">
      <c r="A154" s="37" t="s">
        <v>14</v>
      </c>
      <c r="B154" s="10">
        <f>Семашко!B154+ЕГБ2!B154+ЕГДБ!B154+ЕГСП!B154</f>
        <v>12410</v>
      </c>
      <c r="C154" s="11">
        <f>Семашко!C154+ЕГБ2!C154+ЕГДБ!C154+ЕГСП!C154</f>
        <v>9363</v>
      </c>
    </row>
    <row r="155" spans="1:3" x14ac:dyDescent="0.25">
      <c r="A155" s="36" t="s">
        <v>55</v>
      </c>
      <c r="B155" s="10">
        <f>Семашко!B155+ЕГБ2!B155+ЕГДБ!B155+ЕГСП!B155</f>
        <v>0</v>
      </c>
      <c r="C155" s="11">
        <f>Семашко!C155+ЕГБ2!C155+ЕГДБ!C155+ЕГСП!C155</f>
        <v>0</v>
      </c>
    </row>
    <row r="156" spans="1:3" x14ac:dyDescent="0.25">
      <c r="A156" s="36" t="s">
        <v>56</v>
      </c>
      <c r="B156" s="10">
        <f>Семашко!B156+ЕГБ2!B156+ЕГДБ!B156+ЕГСП!B156</f>
        <v>0</v>
      </c>
      <c r="C156" s="11">
        <f>Семашко!C156+ЕГБ2!C156+ЕГДБ!C156+ЕГСП!C156</f>
        <v>0</v>
      </c>
    </row>
    <row r="157" spans="1:3" x14ac:dyDescent="0.25">
      <c r="A157" s="36" t="s">
        <v>57</v>
      </c>
      <c r="B157" s="10">
        <f>Семашко!B157+ЕГБ2!B157+ЕГДБ!B157+ЕГСП!B157</f>
        <v>0</v>
      </c>
      <c r="C157" s="11">
        <f>Семашко!C157+ЕГБ2!C157+ЕГДБ!C157+ЕГСП!C157</f>
        <v>0</v>
      </c>
    </row>
    <row r="158" spans="1:3" x14ac:dyDescent="0.25">
      <c r="A158" s="36" t="s">
        <v>58</v>
      </c>
      <c r="B158" s="10">
        <f>Семашко!B158+ЕГБ2!B158+ЕГДБ!B158+ЕГСП!B158</f>
        <v>32</v>
      </c>
      <c r="C158" s="11">
        <f>Семашко!C158+ЕГБ2!C158+ЕГДБ!C158+ЕГСП!C158</f>
        <v>116.2</v>
      </c>
    </row>
    <row r="159" spans="1:3" x14ac:dyDescent="0.25">
      <c r="A159" s="36" t="s">
        <v>59</v>
      </c>
      <c r="B159" s="10">
        <f>Семашко!B159+ЕГБ2!B159+ЕГДБ!B159+ЕГСП!B159</f>
        <v>0</v>
      </c>
      <c r="C159" s="11">
        <f>Семашко!C159+ЕГБ2!C159+ЕГДБ!C159+ЕГСП!C159</f>
        <v>0</v>
      </c>
    </row>
    <row r="160" spans="1:3" x14ac:dyDescent="0.25">
      <c r="A160" s="36" t="s">
        <v>60</v>
      </c>
      <c r="B160" s="10">
        <f>Семашко!B160+ЕГБ2!B160+ЕГДБ!B160+ЕГСП!B160</f>
        <v>0</v>
      </c>
      <c r="C160" s="11">
        <f>Семашко!C160+ЕГБ2!C160+ЕГДБ!C160+ЕГСП!C160</f>
        <v>0</v>
      </c>
    </row>
    <row r="161" spans="1:3" x14ac:dyDescent="0.25">
      <c r="A161" s="36" t="s">
        <v>78</v>
      </c>
      <c r="B161" s="10">
        <f>Семашко!B161+ЕГБ2!B161+ЕГДБ!B161+ЕГСП!B161</f>
        <v>863</v>
      </c>
      <c r="C161" s="11">
        <f>Семашко!C161+ЕГБ2!C161+ЕГДБ!C161+ЕГСП!C161</f>
        <v>501.3</v>
      </c>
    </row>
    <row r="162" spans="1:3" x14ac:dyDescent="0.25">
      <c r="A162" s="36" t="s">
        <v>61</v>
      </c>
      <c r="B162" s="10">
        <f>Семашко!B162+ЕГБ2!B162+ЕГДБ!B162+ЕГСП!B162</f>
        <v>0</v>
      </c>
      <c r="C162" s="11">
        <f>Семашко!C162+ЕГБ2!C162+ЕГДБ!C162+ЕГСП!C162</f>
        <v>0</v>
      </c>
    </row>
    <row r="163" spans="1:3" x14ac:dyDescent="0.25">
      <c r="A163" s="12" t="s">
        <v>62</v>
      </c>
      <c r="B163" s="16">
        <f>SUM(B125:B154)</f>
        <v>186460</v>
      </c>
      <c r="C163" s="17">
        <f t="shared" ref="C163" si="4">SUM(C125:C154)</f>
        <v>198551.5</v>
      </c>
    </row>
    <row r="164" spans="1:3" ht="19.5" customHeight="1" x14ac:dyDescent="0.25">
      <c r="A164" s="18" t="s">
        <v>63</v>
      </c>
      <c r="B164" s="19">
        <f>SUM(B155:B162)</f>
        <v>895</v>
      </c>
      <c r="C164" s="20">
        <f t="shared" ref="C164" si="5">SUM(C155:C162)</f>
        <v>617.5</v>
      </c>
    </row>
    <row r="165" spans="1:3" x14ac:dyDescent="0.25">
      <c r="A165" s="12" t="s">
        <v>44</v>
      </c>
      <c r="B165" s="16">
        <f>B163+B164</f>
        <v>187355</v>
      </c>
      <c r="C165" s="17">
        <f t="shared" ref="C165" si="6">C163+C164</f>
        <v>199169</v>
      </c>
    </row>
    <row r="166" spans="1:3" x14ac:dyDescent="0.25">
      <c r="A166" s="83" t="s">
        <v>66</v>
      </c>
      <c r="B166" s="84"/>
      <c r="C166" s="85"/>
    </row>
    <row r="167" spans="1:3" x14ac:dyDescent="0.25">
      <c r="A167" s="37" t="s">
        <v>9</v>
      </c>
      <c r="B167" s="10">
        <f>Семашко!B167+ЕГБ2!B167+ЕГДБ!B167+ЕГСП!B167</f>
        <v>0</v>
      </c>
      <c r="C167" s="11">
        <f>Семашко!C167+ЕГБ2!C167+ЕГДБ!C167+ЕГСП!C167</f>
        <v>0</v>
      </c>
    </row>
    <row r="168" spans="1:3" x14ac:dyDescent="0.25">
      <c r="A168" s="37" t="s">
        <v>11</v>
      </c>
      <c r="B168" s="10">
        <f>Семашко!B168+ЕГБ2!B168+ЕГДБ!B168+ЕГСП!B168</f>
        <v>0</v>
      </c>
      <c r="C168" s="11">
        <f>Семашко!C168+ЕГБ2!C168+ЕГДБ!C168+ЕГСП!C168</f>
        <v>0</v>
      </c>
    </row>
    <row r="169" spans="1:3" x14ac:dyDescent="0.25">
      <c r="A169" s="37" t="s">
        <v>12</v>
      </c>
      <c r="B169" s="10">
        <f>Семашко!B169+ЕГБ2!B169+ЕГДБ!B169+ЕГСП!B169</f>
        <v>131</v>
      </c>
      <c r="C169" s="11">
        <f>Семашко!C169+ЕГБ2!C169+ЕГДБ!C169+ЕГСП!C169</f>
        <v>1446.1</v>
      </c>
    </row>
    <row r="170" spans="1:3" x14ac:dyDescent="0.25">
      <c r="A170" s="37" t="s">
        <v>13</v>
      </c>
      <c r="B170" s="10">
        <f>Семашко!B170+ЕГБ2!B170+ЕГДБ!B170+ЕГСП!B170</f>
        <v>0</v>
      </c>
      <c r="C170" s="11">
        <f>Семашко!C170+ЕГБ2!C170+ЕГДБ!C170+ЕГСП!C170</f>
        <v>0</v>
      </c>
    </row>
    <row r="171" spans="1:3" x14ac:dyDescent="0.25">
      <c r="A171" s="37" t="s">
        <v>14</v>
      </c>
      <c r="B171" s="10">
        <f>Семашко!B171+ЕГБ2!B171+ЕГДБ!B171+ЕГСП!B171</f>
        <v>147</v>
      </c>
      <c r="C171" s="11">
        <f>Семашко!C171+ЕГБ2!C171+ЕГДБ!C171+ЕГСП!C171</f>
        <v>2033.5</v>
      </c>
    </row>
    <row r="172" spans="1:3" x14ac:dyDescent="0.25">
      <c r="A172" s="37" t="s">
        <v>15</v>
      </c>
      <c r="B172" s="10">
        <f>Семашко!B172+ЕГБ2!B172+ЕГДБ!B172+ЕГСП!B172</f>
        <v>0</v>
      </c>
      <c r="C172" s="11">
        <f>Семашко!C172+ЕГБ2!C172+ЕГДБ!C172+ЕГСП!C172</f>
        <v>0</v>
      </c>
    </row>
    <row r="173" spans="1:3" x14ac:dyDescent="0.25">
      <c r="A173" s="37" t="s">
        <v>16</v>
      </c>
      <c r="B173" s="10">
        <f>Семашко!B173+ЕГБ2!B173+ЕГДБ!B173+ЕГСП!B173</f>
        <v>0</v>
      </c>
      <c r="C173" s="11">
        <f>Семашко!C173+ЕГБ2!C173+ЕГДБ!C173+ЕГСП!C173</f>
        <v>0</v>
      </c>
    </row>
    <row r="174" spans="1:3" x14ac:dyDescent="0.25">
      <c r="A174" s="37" t="s">
        <v>17</v>
      </c>
      <c r="B174" s="10">
        <f>Семашко!B174+ЕГБ2!B174+ЕГДБ!B174+ЕГСП!B174</f>
        <v>0</v>
      </c>
      <c r="C174" s="11">
        <f>Семашко!C174+ЕГБ2!C174+ЕГДБ!C174+ЕГСП!C174</f>
        <v>0</v>
      </c>
    </row>
    <row r="175" spans="1:3" x14ac:dyDescent="0.25">
      <c r="A175" s="37" t="s">
        <v>18</v>
      </c>
      <c r="B175" s="10">
        <f>Семашко!B175+ЕГБ2!B175+ЕГДБ!B175+ЕГСП!B175</f>
        <v>966</v>
      </c>
      <c r="C175" s="11">
        <f>Семашко!C175+ЕГБ2!C175+ЕГДБ!C175+ЕГСП!C175</f>
        <v>12415.5</v>
      </c>
    </row>
    <row r="176" spans="1:3" x14ac:dyDescent="0.25">
      <c r="A176" s="37" t="s">
        <v>19</v>
      </c>
      <c r="B176" s="10">
        <f>Семашко!B176+ЕГБ2!B176+ЕГДБ!B176+ЕГСП!B176</f>
        <v>2406</v>
      </c>
      <c r="C176" s="11">
        <f>Семашко!C176+ЕГБ2!C176+ЕГДБ!C176+ЕГСП!C176</f>
        <v>28592.699999999997</v>
      </c>
    </row>
    <row r="177" spans="1:3" x14ac:dyDescent="0.25">
      <c r="A177" s="37" t="s">
        <v>20</v>
      </c>
      <c r="B177" s="10">
        <f>Семашко!B177+ЕГБ2!B177+ЕГДБ!B177+ЕГСП!B177</f>
        <v>0</v>
      </c>
      <c r="C177" s="11">
        <f>Семашко!C177+ЕГБ2!C177+ЕГДБ!C177+ЕГСП!C177</f>
        <v>0</v>
      </c>
    </row>
    <row r="178" spans="1:3" x14ac:dyDescent="0.25">
      <c r="A178" s="37" t="s">
        <v>21</v>
      </c>
      <c r="B178" s="10">
        <f>Семашко!B178+ЕГБ2!B178+ЕГДБ!B178+ЕГСП!B178</f>
        <v>0</v>
      </c>
      <c r="C178" s="11">
        <f>Семашко!C178+ЕГБ2!C178+ЕГДБ!C178+ЕГСП!C178</f>
        <v>0</v>
      </c>
    </row>
    <row r="179" spans="1:3" x14ac:dyDescent="0.25">
      <c r="A179" s="37" t="s">
        <v>22</v>
      </c>
      <c r="B179" s="10">
        <f>Семашко!B179+ЕГБ2!B179+ЕГДБ!B179+ЕГСП!B179</f>
        <v>0</v>
      </c>
      <c r="C179" s="11">
        <f>Семашко!C179+ЕГБ2!C179+ЕГДБ!C179+ЕГСП!C179</f>
        <v>0</v>
      </c>
    </row>
    <row r="180" spans="1:3" x14ac:dyDescent="0.25">
      <c r="A180" s="37" t="s">
        <v>67</v>
      </c>
      <c r="B180" s="10">
        <f>Семашко!B180+ЕГБ2!B180+ЕГДБ!B180+ЕГСП!B180</f>
        <v>0</v>
      </c>
      <c r="C180" s="11">
        <f>Семашко!C180+ЕГБ2!C180+ЕГДБ!C180+ЕГСП!C180</f>
        <v>0</v>
      </c>
    </row>
    <row r="181" spans="1:3" x14ac:dyDescent="0.25">
      <c r="A181" s="37" t="s">
        <v>24</v>
      </c>
      <c r="B181" s="10">
        <f>Семашко!B181+ЕГБ2!B181+ЕГДБ!B181+ЕГСП!B181</f>
        <v>0</v>
      </c>
      <c r="C181" s="11">
        <f>Семашко!C181+ЕГБ2!C181+ЕГДБ!C181+ЕГСП!C181</f>
        <v>0</v>
      </c>
    </row>
    <row r="182" spans="1:3" x14ac:dyDescent="0.25">
      <c r="A182" s="37" t="s">
        <v>25</v>
      </c>
      <c r="B182" s="10">
        <f>Семашко!B182+ЕГБ2!B182+ЕГДБ!B182+ЕГСП!B182</f>
        <v>0</v>
      </c>
      <c r="C182" s="11">
        <f>Семашко!C182+ЕГБ2!C182+ЕГДБ!C182+ЕГСП!C182</f>
        <v>0</v>
      </c>
    </row>
    <row r="183" spans="1:3" x14ac:dyDescent="0.25">
      <c r="A183" s="37" t="s">
        <v>26</v>
      </c>
      <c r="B183" s="10">
        <f>Семашко!B183+ЕГБ2!B183+ЕГДБ!B183+ЕГСП!B183</f>
        <v>0</v>
      </c>
      <c r="C183" s="11">
        <f>Семашко!C183+ЕГБ2!C183+ЕГДБ!C183+ЕГСП!C183</f>
        <v>0</v>
      </c>
    </row>
    <row r="184" spans="1:3" x14ac:dyDescent="0.25">
      <c r="A184" s="37" t="s">
        <v>27</v>
      </c>
      <c r="B184" s="10">
        <f>Семашко!B184+ЕГБ2!B184+ЕГДБ!B184+ЕГСП!B184</f>
        <v>0</v>
      </c>
      <c r="C184" s="11">
        <f>Семашко!C184+ЕГБ2!C184+ЕГДБ!C184+ЕГСП!C184</f>
        <v>0</v>
      </c>
    </row>
    <row r="185" spans="1:3" x14ac:dyDescent="0.25">
      <c r="A185" s="37" t="s">
        <v>28</v>
      </c>
      <c r="B185" s="10">
        <f>Семашко!B185+ЕГБ2!B185+ЕГДБ!B185+ЕГСП!B185</f>
        <v>0</v>
      </c>
      <c r="C185" s="11">
        <f>Семашко!C185+ЕГБ2!C185+ЕГДБ!C185+ЕГСП!C185</f>
        <v>0</v>
      </c>
    </row>
    <row r="186" spans="1:3" x14ac:dyDescent="0.25">
      <c r="A186" s="37" t="s">
        <v>29</v>
      </c>
      <c r="B186" s="10">
        <f>Семашко!B186+ЕГБ2!B186+ЕГДБ!B186+ЕГСП!B186</f>
        <v>0</v>
      </c>
      <c r="C186" s="11">
        <f>Семашко!C186+ЕГБ2!C186+ЕГДБ!C186+ЕГСП!C186</f>
        <v>0</v>
      </c>
    </row>
    <row r="187" spans="1:3" x14ac:dyDescent="0.25">
      <c r="A187" s="37" t="s">
        <v>30</v>
      </c>
      <c r="B187" s="10">
        <f>Семашко!B187+ЕГБ2!B187+ЕГДБ!B187+ЕГСП!B187</f>
        <v>0</v>
      </c>
      <c r="C187" s="11">
        <f>Семашко!C187+ЕГБ2!C187+ЕГДБ!C187+ЕГСП!C187</f>
        <v>0</v>
      </c>
    </row>
    <row r="188" spans="1:3" ht="30" x14ac:dyDescent="0.25">
      <c r="A188" s="37" t="s">
        <v>68</v>
      </c>
      <c r="B188" s="10">
        <f>Семашко!B188+ЕГБ2!B188+ЕГДБ!B188+ЕГСП!B188</f>
        <v>469</v>
      </c>
      <c r="C188" s="11">
        <f>Семашко!C188+ЕГБ2!C188+ЕГДБ!C188+ЕГСП!C188</f>
        <v>7143.3</v>
      </c>
    </row>
    <row r="189" spans="1:3" x14ac:dyDescent="0.25">
      <c r="A189" s="37" t="s">
        <v>32</v>
      </c>
      <c r="B189" s="10">
        <f>Семашко!B189+ЕГБ2!B189+ЕГДБ!B189+ЕГСП!B189</f>
        <v>0</v>
      </c>
      <c r="C189" s="11">
        <f>Семашко!C189+ЕГБ2!C189+ЕГДБ!C189+ЕГСП!C189</f>
        <v>0</v>
      </c>
    </row>
    <row r="190" spans="1:3" x14ac:dyDescent="0.25">
      <c r="A190" s="37" t="s">
        <v>33</v>
      </c>
      <c r="B190" s="10">
        <f>Семашко!B190+ЕГБ2!B190+ЕГДБ!B190+ЕГСП!B190</f>
        <v>191</v>
      </c>
      <c r="C190" s="11">
        <f>Семашко!C190+ЕГБ2!C190+ЕГДБ!C190+ЕГСП!C190</f>
        <v>1969.6</v>
      </c>
    </row>
    <row r="191" spans="1:3" x14ac:dyDescent="0.25">
      <c r="A191" s="37" t="s">
        <v>34</v>
      </c>
      <c r="B191" s="10">
        <f>Семашко!B191+ЕГБ2!B191+ЕГДБ!B191+ЕГСП!B191</f>
        <v>0</v>
      </c>
      <c r="C191" s="11">
        <f>Семашко!C191+ЕГБ2!C191+ЕГДБ!C191+ЕГСП!C191</f>
        <v>0</v>
      </c>
    </row>
    <row r="192" spans="1:3" x14ac:dyDescent="0.25">
      <c r="A192" s="37" t="s">
        <v>35</v>
      </c>
      <c r="B192" s="10">
        <f>Семашко!B192+ЕГБ2!B192+ЕГДБ!B192+ЕГСП!B192</f>
        <v>0</v>
      </c>
      <c r="C192" s="11">
        <f>Семашко!C192+ЕГБ2!C192+ЕГДБ!C192+ЕГСП!C192</f>
        <v>0</v>
      </c>
    </row>
    <row r="193" spans="1:3" x14ac:dyDescent="0.25">
      <c r="A193" s="37" t="s">
        <v>36</v>
      </c>
      <c r="B193" s="10">
        <f>Семашко!B193+ЕГБ2!B193+ЕГДБ!B193+ЕГСП!B193</f>
        <v>1245</v>
      </c>
      <c r="C193" s="11">
        <f>Семашко!C193+ЕГБ2!C193+ЕГДБ!C193+ЕГСП!C193</f>
        <v>15723</v>
      </c>
    </row>
    <row r="194" spans="1:3" x14ac:dyDescent="0.25">
      <c r="A194" s="37" t="s">
        <v>38</v>
      </c>
      <c r="B194" s="10">
        <f>Семашко!B194+ЕГБ2!B194+ЕГДБ!B194+ЕГСП!B194</f>
        <v>0</v>
      </c>
      <c r="C194" s="11">
        <f>Семашко!C194+ЕГБ2!C194+ЕГДБ!C194+ЕГСП!C194</f>
        <v>0</v>
      </c>
    </row>
    <row r="195" spans="1:3" x14ac:dyDescent="0.25">
      <c r="A195" s="37" t="s">
        <v>39</v>
      </c>
      <c r="B195" s="10">
        <f>Семашко!B195+ЕГБ2!B195+ЕГДБ!B195+ЕГСП!B195</f>
        <v>0</v>
      </c>
      <c r="C195" s="11">
        <f>Семашко!C195+ЕГБ2!C195+ЕГДБ!C195+ЕГСП!C195</f>
        <v>0</v>
      </c>
    </row>
    <row r="196" spans="1:3" x14ac:dyDescent="0.25">
      <c r="A196" s="37" t="s">
        <v>40</v>
      </c>
      <c r="B196" s="10">
        <f>Семашко!B196+ЕГБ2!B196+ЕГДБ!B196+ЕГСП!B196</f>
        <v>0</v>
      </c>
      <c r="C196" s="11">
        <f>Семашко!C196+ЕГБ2!C196+ЕГДБ!C196+ЕГСП!C196</f>
        <v>0</v>
      </c>
    </row>
    <row r="197" spans="1:3" ht="30" x14ac:dyDescent="0.25">
      <c r="A197" s="37" t="s">
        <v>41</v>
      </c>
      <c r="B197" s="10">
        <f>Семашко!B197+ЕГБ2!B197+ЕГДБ!B197+ЕГСП!B197</f>
        <v>0</v>
      </c>
      <c r="C197" s="11">
        <f>Семашко!C197+ЕГБ2!C197+ЕГДБ!C197+ЕГСП!C197</f>
        <v>0</v>
      </c>
    </row>
    <row r="198" spans="1:3" x14ac:dyDescent="0.25">
      <c r="A198" s="37" t="s">
        <v>43</v>
      </c>
      <c r="B198" s="10">
        <f>Семашко!B198+ЕГБ2!B198+ЕГДБ!B198+ЕГСП!B198</f>
        <v>674</v>
      </c>
      <c r="C198" s="11">
        <f>Семашко!C198+ЕГБ2!C198+ЕГДБ!C198+ЕГСП!C198</f>
        <v>7911.7999999999993</v>
      </c>
    </row>
    <row r="199" spans="1:3" x14ac:dyDescent="0.25">
      <c r="A199" s="12" t="s">
        <v>44</v>
      </c>
      <c r="B199" s="16">
        <f>SUM(B167:B198)</f>
        <v>6229</v>
      </c>
      <c r="C199" s="22">
        <f>SUM(C167:C198)</f>
        <v>77235.5</v>
      </c>
    </row>
    <row r="200" spans="1:3" x14ac:dyDescent="0.25">
      <c r="A200" s="23" t="s">
        <v>69</v>
      </c>
      <c r="B200" s="10">
        <f>Семашко!B200+ЕГБ2!B200+ЕГДБ!B200+ЕГСП!B200</f>
        <v>0</v>
      </c>
      <c r="C200" s="11">
        <f>Семашко!C200+ЕГБ2!C200+ЕГДБ!C200+ЕГСП!C200</f>
        <v>0</v>
      </c>
    </row>
    <row r="201" spans="1:3" x14ac:dyDescent="0.25">
      <c r="A201" s="24" t="s">
        <v>70</v>
      </c>
      <c r="B201" s="10">
        <f>Семашко!B201+ЕГБ2!B201+ЕГДБ!B201+ЕГСП!B201</f>
        <v>0</v>
      </c>
      <c r="C201" s="11">
        <f>Семашко!C201+ЕГБ2!C201+ЕГДБ!C201+ЕГСП!C201</f>
        <v>0</v>
      </c>
    </row>
    <row r="202" spans="1:3" ht="15.75" x14ac:dyDescent="0.25">
      <c r="A202" s="25" t="s">
        <v>71</v>
      </c>
      <c r="B202" s="26"/>
      <c r="C202" s="22">
        <f>C49+C91+C123+C165+C199+C200</f>
        <v>887148.70000000007</v>
      </c>
    </row>
    <row r="203" spans="1:3" s="38" customFormat="1" x14ac:dyDescent="0.25">
      <c r="A203" s="73" t="s">
        <v>76</v>
      </c>
      <c r="B203" s="74">
        <f>Семашко!B205+ЕГБ2!B204+ЕГДБ!B203+ЕГСП!B203</f>
        <v>532</v>
      </c>
      <c r="C203" s="68">
        <f>Семашко!C205+ЕГБ2!C204+ЕГДБ!C203+ЕГСП!C203</f>
        <v>618.9</v>
      </c>
    </row>
    <row r="204" spans="1:3" s="38" customFormat="1" ht="15.75" hidden="1" x14ac:dyDescent="0.25">
      <c r="A204" s="73" t="s">
        <v>9</v>
      </c>
      <c r="B204" s="75">
        <f>Семашко!B206+ЕГБ2!B205+ЕГДБ!B204+ЕГСП!B204</f>
        <v>18043</v>
      </c>
      <c r="C204" s="76">
        <f>Семашко!C206+ЕГБ2!C205+ЕГДБ!C204+ЕГСП!C204</f>
        <v>18430.900000000001</v>
      </c>
    </row>
    <row r="205" spans="1:3" ht="15.75" hidden="1" x14ac:dyDescent="0.25">
      <c r="A205" s="27" t="s">
        <v>10</v>
      </c>
      <c r="B205" s="34">
        <f>Семашко!B207+ЕГБ2!B206+ЕГДБ!B205+ЕГСП!B205</f>
        <v>0</v>
      </c>
      <c r="C205" s="33">
        <f>Семашко!C207+ЕГБ2!C206+ЕГДБ!C205+ЕГСП!C205</f>
        <v>0</v>
      </c>
    </row>
    <row r="206" spans="1:3" ht="15.75" hidden="1" x14ac:dyDescent="0.25">
      <c r="A206" s="27" t="s">
        <v>11</v>
      </c>
      <c r="B206" s="34">
        <f>Семашко!B208+ЕГБ2!B207+ЕГДБ!B206+ЕГСП!B206</f>
        <v>0</v>
      </c>
      <c r="C206" s="33">
        <f>Семашко!C208+ЕГБ2!C207+ЕГДБ!C206+ЕГСП!C206</f>
        <v>0</v>
      </c>
    </row>
    <row r="207" spans="1:3" ht="15.75" hidden="1" x14ac:dyDescent="0.25">
      <c r="A207" s="27" t="s">
        <v>12</v>
      </c>
      <c r="B207" s="34">
        <f>Семашко!B209+ЕГБ2!B208+ЕГДБ!B207+ЕГСП!B207</f>
        <v>0</v>
      </c>
      <c r="C207" s="33">
        <f>Семашко!C209+ЕГБ2!C208+ЕГДБ!C207+ЕГСП!C207</f>
        <v>0</v>
      </c>
    </row>
    <row r="208" spans="1:3" ht="15.75" hidden="1" x14ac:dyDescent="0.25">
      <c r="A208" s="27" t="s">
        <v>13</v>
      </c>
      <c r="B208" s="34">
        <f>Семашко!B210+ЕГБ2!B209+ЕГДБ!B208+ЕГСП!B208</f>
        <v>0</v>
      </c>
      <c r="C208" s="33">
        <f>Семашко!C210+ЕГБ2!C209+ЕГДБ!C208+ЕГСП!C208</f>
        <v>0</v>
      </c>
    </row>
    <row r="209" spans="1:3" ht="15.75" hidden="1" x14ac:dyDescent="0.25">
      <c r="A209" s="27" t="s">
        <v>14</v>
      </c>
      <c r="B209" s="34">
        <f>Семашко!B211+ЕГБ2!B210+ЕГДБ!B209+ЕГСП!B209</f>
        <v>0</v>
      </c>
      <c r="C209" s="33">
        <f>Семашко!C211+ЕГБ2!C210+ЕГДБ!C209+ЕГСП!C209</f>
        <v>0</v>
      </c>
    </row>
    <row r="210" spans="1:3" ht="15.75" hidden="1" x14ac:dyDescent="0.25">
      <c r="A210" s="27" t="s">
        <v>15</v>
      </c>
      <c r="B210" s="34">
        <f>Семашко!B212+ЕГБ2!B211+ЕГДБ!B210+ЕГСП!B210</f>
        <v>0</v>
      </c>
      <c r="C210" s="33">
        <f>Семашко!C212+ЕГБ2!C211+ЕГДБ!C210+ЕГСП!C210</f>
        <v>0</v>
      </c>
    </row>
    <row r="211" spans="1:3" ht="15.75" hidden="1" x14ac:dyDescent="0.25">
      <c r="A211" s="27" t="s">
        <v>16</v>
      </c>
      <c r="B211" s="34">
        <f>Семашко!B213+ЕГБ2!B212+ЕГДБ!B211+ЕГСП!B211</f>
        <v>0</v>
      </c>
      <c r="C211" s="33">
        <f>Семашко!C213+ЕГБ2!C212+ЕГДБ!C211+ЕГСП!C211</f>
        <v>0</v>
      </c>
    </row>
    <row r="212" spans="1:3" ht="15.75" hidden="1" x14ac:dyDescent="0.25">
      <c r="A212" s="27" t="s">
        <v>17</v>
      </c>
      <c r="B212" s="34">
        <f>Семашко!B214+ЕГБ2!B213+ЕГДБ!B212+ЕГСП!B212</f>
        <v>0</v>
      </c>
      <c r="C212" s="33">
        <f>Семашко!C214+ЕГБ2!C213+ЕГДБ!C212+ЕГСП!C212</f>
        <v>0</v>
      </c>
    </row>
    <row r="213" spans="1:3" ht="15.75" hidden="1" x14ac:dyDescent="0.25">
      <c r="A213" s="27" t="s">
        <v>18</v>
      </c>
      <c r="B213" s="34">
        <f>Семашко!B215+ЕГБ2!B214+ЕГДБ!B213+ЕГСП!B213</f>
        <v>0</v>
      </c>
      <c r="C213" s="33">
        <f>Семашко!C215+ЕГБ2!C214+ЕГДБ!C213+ЕГСП!C213</f>
        <v>0</v>
      </c>
    </row>
    <row r="214" spans="1:3" ht="15.75" hidden="1" x14ac:dyDescent="0.25">
      <c r="A214" s="27" t="s">
        <v>19</v>
      </c>
      <c r="B214" s="34">
        <f>Семашко!B216+ЕГБ2!B215+ЕГДБ!B214+ЕГСП!B214</f>
        <v>0</v>
      </c>
      <c r="C214" s="33">
        <f>Семашко!C216+ЕГБ2!C215+ЕГДБ!C214+ЕГСП!C214</f>
        <v>0</v>
      </c>
    </row>
    <row r="215" spans="1:3" ht="15.75" hidden="1" x14ac:dyDescent="0.25">
      <c r="A215" s="27" t="s">
        <v>20</v>
      </c>
      <c r="B215" s="34">
        <f>Семашко!B217+ЕГБ2!B216+ЕГДБ!B215+ЕГСП!B215</f>
        <v>0</v>
      </c>
      <c r="C215" s="33">
        <f>Семашко!C217+ЕГБ2!C216+ЕГДБ!C215+ЕГСП!C215</f>
        <v>0</v>
      </c>
    </row>
    <row r="216" spans="1:3" x14ac:dyDescent="0.25">
      <c r="A216" s="27" t="s">
        <v>21</v>
      </c>
      <c r="B216" s="10">
        <f>Семашко!B218+ЕГБ2!B217+ЕГДБ!B216+ЕГСП!B216</f>
        <v>50</v>
      </c>
      <c r="C216" s="11">
        <f>Семашко!C218+ЕГБ2!C217+ЕГДБ!C216+ЕГСП!C216</f>
        <v>7078.1</v>
      </c>
    </row>
    <row r="217" spans="1:3" ht="15.75" hidden="1" x14ac:dyDescent="0.25">
      <c r="A217" s="27" t="s">
        <v>22</v>
      </c>
      <c r="B217" s="34">
        <f>Семашко!B219+ЕГБ2!B218+ЕГДБ!B217+ЕГСП!B217</f>
        <v>0</v>
      </c>
      <c r="C217" s="33">
        <f>Семашко!C219+ЕГБ2!C218+ЕГДБ!C217+ЕГСП!C217</f>
        <v>0</v>
      </c>
    </row>
    <row r="218" spans="1:3" ht="15.75" hidden="1" x14ac:dyDescent="0.25">
      <c r="A218" s="27" t="s">
        <v>23</v>
      </c>
      <c r="B218" s="34">
        <f>Семашко!B220+ЕГБ2!B219+ЕГДБ!B218+ЕГСП!B218</f>
        <v>0</v>
      </c>
      <c r="C218" s="33">
        <f>Семашко!C220+ЕГБ2!C219+ЕГДБ!C218+ЕГСП!C218</f>
        <v>0</v>
      </c>
    </row>
    <row r="219" spans="1:3" ht="15.75" hidden="1" x14ac:dyDescent="0.25">
      <c r="A219" s="27" t="s">
        <v>24</v>
      </c>
      <c r="B219" s="34">
        <f>Семашко!B221+ЕГБ2!B220+ЕГДБ!B219+ЕГСП!B219</f>
        <v>0</v>
      </c>
      <c r="C219" s="33">
        <f>Семашко!C221+ЕГБ2!C220+ЕГДБ!C219+ЕГСП!C219</f>
        <v>0</v>
      </c>
    </row>
    <row r="220" spans="1:3" ht="15.75" hidden="1" x14ac:dyDescent="0.25">
      <c r="A220" s="27" t="s">
        <v>25</v>
      </c>
      <c r="B220" s="34">
        <f>Семашко!B222+ЕГБ2!B221+ЕГДБ!B220+ЕГСП!B220</f>
        <v>0</v>
      </c>
      <c r="C220" s="33">
        <f>Семашко!C222+ЕГБ2!C221+ЕГДБ!C220+ЕГСП!C220</f>
        <v>0</v>
      </c>
    </row>
    <row r="221" spans="1:3" ht="15.75" hidden="1" x14ac:dyDescent="0.25">
      <c r="A221" s="27" t="s">
        <v>26</v>
      </c>
      <c r="B221" s="34">
        <f>Семашко!B223+ЕГБ2!B222+ЕГДБ!B221+ЕГСП!B221</f>
        <v>0</v>
      </c>
      <c r="C221" s="33">
        <f>Семашко!C223+ЕГБ2!C222+ЕГДБ!C221+ЕГСП!C221</f>
        <v>0</v>
      </c>
    </row>
    <row r="222" spans="1:3" ht="15.75" hidden="1" x14ac:dyDescent="0.25">
      <c r="A222" s="27" t="s">
        <v>27</v>
      </c>
      <c r="B222" s="34">
        <f>Семашко!B224+ЕГБ2!B223+ЕГДБ!B222+ЕГСП!B222</f>
        <v>0</v>
      </c>
      <c r="C222" s="33">
        <f>Семашко!C224+ЕГБ2!C223+ЕГДБ!C222+ЕГСП!C222</f>
        <v>0</v>
      </c>
    </row>
    <row r="223" spans="1:3" ht="15.75" hidden="1" x14ac:dyDescent="0.25">
      <c r="A223" s="27" t="s">
        <v>28</v>
      </c>
      <c r="B223" s="34">
        <f>Семашко!B225+ЕГБ2!B224+ЕГДБ!B223+ЕГСП!B223</f>
        <v>0</v>
      </c>
      <c r="C223" s="33">
        <f>Семашко!C225+ЕГБ2!C224+ЕГДБ!C223+ЕГСП!C223</f>
        <v>0</v>
      </c>
    </row>
    <row r="224" spans="1:3" ht="15.75" hidden="1" x14ac:dyDescent="0.25">
      <c r="A224" s="27" t="s">
        <v>29</v>
      </c>
      <c r="B224" s="34">
        <f>Семашко!B226+ЕГБ2!B225+ЕГДБ!B224+ЕГСП!B224</f>
        <v>0</v>
      </c>
      <c r="C224" s="33">
        <f>Семашко!C226+ЕГБ2!C225+ЕГДБ!C224+ЕГСП!C224</f>
        <v>0</v>
      </c>
    </row>
    <row r="225" spans="1:3" ht="15.75" hidden="1" x14ac:dyDescent="0.25">
      <c r="A225" s="27" t="s">
        <v>30</v>
      </c>
      <c r="B225" s="34">
        <f>Семашко!B227+ЕГБ2!B226+ЕГДБ!B225+ЕГСП!B225</f>
        <v>0</v>
      </c>
      <c r="C225" s="33">
        <f>Семашко!C227+ЕГБ2!C226+ЕГДБ!C225+ЕГСП!C225</f>
        <v>0</v>
      </c>
    </row>
    <row r="226" spans="1:3" ht="15.75" hidden="1" x14ac:dyDescent="0.25">
      <c r="A226" s="27" t="s">
        <v>31</v>
      </c>
      <c r="B226" s="34">
        <f>Семашко!B228+ЕГБ2!B227+ЕГДБ!B226+ЕГСП!B226</f>
        <v>0</v>
      </c>
      <c r="C226" s="33">
        <f>Семашко!C228+ЕГБ2!C227+ЕГДБ!C226+ЕГСП!C226</f>
        <v>0</v>
      </c>
    </row>
    <row r="227" spans="1:3" ht="15.75" hidden="1" x14ac:dyDescent="0.25">
      <c r="A227" s="27" t="s">
        <v>32</v>
      </c>
      <c r="B227" s="34">
        <f>Семашко!B229+ЕГБ2!B228+ЕГДБ!B227+ЕГСП!B227</f>
        <v>0</v>
      </c>
      <c r="C227" s="33">
        <f>Семашко!C229+ЕГБ2!C228+ЕГДБ!C227+ЕГСП!C227</f>
        <v>0</v>
      </c>
    </row>
    <row r="228" spans="1:3" ht="15.75" hidden="1" x14ac:dyDescent="0.25">
      <c r="A228" s="27" t="s">
        <v>33</v>
      </c>
      <c r="B228" s="34">
        <f>Семашко!B230+ЕГБ2!B229+ЕГДБ!B228+ЕГСП!B228</f>
        <v>0</v>
      </c>
      <c r="C228" s="33">
        <f>Семашко!C230+ЕГБ2!C229+ЕГДБ!C228+ЕГСП!C228</f>
        <v>0</v>
      </c>
    </row>
    <row r="229" spans="1:3" ht="15.75" hidden="1" x14ac:dyDescent="0.25">
      <c r="A229" s="27" t="s">
        <v>34</v>
      </c>
      <c r="B229" s="34">
        <f>Семашко!B231+ЕГБ2!B230+ЕГДБ!B229+ЕГСП!B229</f>
        <v>0</v>
      </c>
      <c r="C229" s="33">
        <f>Семашко!C231+ЕГБ2!C230+ЕГДБ!C229+ЕГСП!C229</f>
        <v>0</v>
      </c>
    </row>
    <row r="230" spans="1:3" ht="15.75" hidden="1" x14ac:dyDescent="0.25">
      <c r="A230" s="27" t="s">
        <v>35</v>
      </c>
      <c r="B230" s="34">
        <f>Семашко!B232+ЕГБ2!B231+ЕГДБ!B230+ЕГСП!B230</f>
        <v>0</v>
      </c>
      <c r="C230" s="33">
        <f>Семашко!C232+ЕГБ2!C231+ЕГДБ!C230+ЕГСП!C230</f>
        <v>0</v>
      </c>
    </row>
    <row r="231" spans="1:3" ht="15.75" hidden="1" x14ac:dyDescent="0.25">
      <c r="A231" s="27" t="s">
        <v>36</v>
      </c>
      <c r="B231" s="34">
        <f>Семашко!B233+ЕГБ2!B232+ЕГДБ!B231+ЕГСП!B231</f>
        <v>0</v>
      </c>
      <c r="C231" s="33">
        <f>Семашко!C233+ЕГБ2!C232+ЕГДБ!C231+ЕГСП!C231</f>
        <v>0</v>
      </c>
    </row>
    <row r="232" spans="1:3" ht="30" hidden="1" x14ac:dyDescent="0.25">
      <c r="A232" s="27" t="s">
        <v>37</v>
      </c>
      <c r="B232" s="34">
        <f>Семашко!B234+ЕГБ2!B233+ЕГДБ!B232+ЕГСП!B232</f>
        <v>0</v>
      </c>
      <c r="C232" s="33">
        <f>Семашко!C234+ЕГБ2!C233+ЕГДБ!C232+ЕГСП!C232</f>
        <v>0</v>
      </c>
    </row>
    <row r="233" spans="1:3" ht="15.75" hidden="1" x14ac:dyDescent="0.25">
      <c r="A233" s="27" t="s">
        <v>38</v>
      </c>
      <c r="B233" s="34">
        <f>Семашко!B235+ЕГБ2!B234+ЕГДБ!B233+ЕГСП!B233</f>
        <v>0</v>
      </c>
      <c r="C233" s="33">
        <f>Семашко!C235+ЕГБ2!C234+ЕГДБ!C233+ЕГСП!C233</f>
        <v>0</v>
      </c>
    </row>
    <row r="234" spans="1:3" ht="15.75" hidden="1" x14ac:dyDescent="0.25">
      <c r="A234" s="27" t="s">
        <v>39</v>
      </c>
      <c r="B234" s="34">
        <f>Семашко!B236+ЕГБ2!B235+ЕГДБ!B234+ЕГСП!B234</f>
        <v>0</v>
      </c>
      <c r="C234" s="33">
        <f>Семашко!C236+ЕГБ2!C235+ЕГДБ!C234+ЕГСП!C234</f>
        <v>0</v>
      </c>
    </row>
    <row r="235" spans="1:3" ht="15.75" hidden="1" x14ac:dyDescent="0.25">
      <c r="A235" s="27" t="s">
        <v>40</v>
      </c>
      <c r="B235" s="34">
        <f>Семашко!B237+ЕГБ2!B236+ЕГДБ!B235+ЕГСП!B235</f>
        <v>0</v>
      </c>
      <c r="C235" s="33">
        <f>Семашко!C237+ЕГБ2!C236+ЕГДБ!C235+ЕГСП!C235</f>
        <v>0</v>
      </c>
    </row>
    <row r="236" spans="1:3" ht="30" hidden="1" x14ac:dyDescent="0.25">
      <c r="A236" s="27" t="s">
        <v>41</v>
      </c>
      <c r="B236" s="34">
        <f>Семашко!B238+ЕГБ2!B237+ЕГДБ!B236+ЕГСП!B236</f>
        <v>0</v>
      </c>
      <c r="C236" s="33">
        <f>Семашко!C238+ЕГБ2!C237+ЕГДБ!C236+ЕГСП!C236</f>
        <v>0</v>
      </c>
    </row>
    <row r="237" spans="1:3" ht="15.75" hidden="1" x14ac:dyDescent="0.25">
      <c r="A237" s="27" t="s">
        <v>42</v>
      </c>
      <c r="B237" s="34">
        <f>Семашко!B239+ЕГБ2!B238+ЕГДБ!B237+ЕГСП!B237</f>
        <v>0</v>
      </c>
      <c r="C237" s="33">
        <f>Семашко!C239+ЕГБ2!C238+ЕГДБ!C237+ЕГСП!C237</f>
        <v>0</v>
      </c>
    </row>
    <row r="238" spans="1:3" ht="15.75" hidden="1" x14ac:dyDescent="0.25">
      <c r="A238" s="27" t="s">
        <v>43</v>
      </c>
      <c r="B238" s="34">
        <f>Семашко!B240+ЕГБ2!B239+ЕГДБ!B238+ЕГСП!B238</f>
        <v>0</v>
      </c>
      <c r="C238" s="33">
        <f>Семашко!C240+ЕГБ2!C239+ЕГДБ!C238+ЕГСП!C238</f>
        <v>0</v>
      </c>
    </row>
    <row r="239" spans="1:3" x14ac:dyDescent="0.25">
      <c r="A239" s="27" t="s">
        <v>77</v>
      </c>
      <c r="B239" s="7">
        <f>SUM(B203:B238)</f>
        <v>18625</v>
      </c>
      <c r="C239" s="29">
        <f>SUM(C203:C238)</f>
        <v>26127.9</v>
      </c>
    </row>
  </sheetData>
  <mergeCells count="14">
    <mergeCell ref="A6:C6"/>
    <mergeCell ref="A1:C1"/>
    <mergeCell ref="A2:C2"/>
    <mergeCell ref="A3:C3"/>
    <mergeCell ref="A4:C4"/>
    <mergeCell ref="A5:C5"/>
    <mergeCell ref="A124:C124"/>
    <mergeCell ref="A166:C166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41"/>
  <sheetViews>
    <sheetView topLeftCell="A123" zoomScaleSheetLayoutView="100" workbookViewId="0">
      <selection activeCell="C204" sqref="C204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7" t="s">
        <v>0</v>
      </c>
      <c r="B1" s="87"/>
      <c r="C1" s="87"/>
    </row>
    <row r="2" spans="1:3" x14ac:dyDescent="0.25">
      <c r="A2" s="87" t="s">
        <v>1</v>
      </c>
      <c r="B2" s="87"/>
      <c r="C2" s="87"/>
    </row>
    <row r="3" spans="1:3" x14ac:dyDescent="0.25">
      <c r="A3" s="89" t="s">
        <v>88</v>
      </c>
      <c r="B3" s="89"/>
      <c r="C3" s="89"/>
    </row>
    <row r="4" spans="1:3" x14ac:dyDescent="0.25">
      <c r="A4" s="86" t="s">
        <v>2</v>
      </c>
      <c r="B4" s="86"/>
      <c r="C4" s="86"/>
    </row>
    <row r="5" spans="1:3" x14ac:dyDescent="0.25">
      <c r="A5" s="88" t="s">
        <v>72</v>
      </c>
      <c r="B5" s="88"/>
      <c r="C5" s="88"/>
    </row>
    <row r="6" spans="1:3" x14ac:dyDescent="0.25">
      <c r="A6" s="86" t="s">
        <v>3</v>
      </c>
      <c r="B6" s="86"/>
      <c r="C6" s="86"/>
    </row>
    <row r="7" spans="1:3" x14ac:dyDescent="0.25">
      <c r="A7" s="86" t="s">
        <v>4</v>
      </c>
      <c r="B7" s="86"/>
      <c r="C7" s="86"/>
    </row>
    <row r="8" spans="1:3" x14ac:dyDescent="0.25">
      <c r="A8" s="86" t="s">
        <v>80</v>
      </c>
      <c r="B8" s="86"/>
      <c r="C8" s="86"/>
    </row>
    <row r="10" spans="1:3" ht="90" x14ac:dyDescent="0.25">
      <c r="A10" s="21" t="s">
        <v>5</v>
      </c>
      <c r="B10" s="7" t="s">
        <v>6</v>
      </c>
      <c r="C10" s="21" t="s">
        <v>7</v>
      </c>
    </row>
    <row r="11" spans="1:3" x14ac:dyDescent="0.25">
      <c r="A11" s="21">
        <v>1</v>
      </c>
      <c r="B11" s="7">
        <v>2</v>
      </c>
      <c r="C11" s="21">
        <v>3</v>
      </c>
    </row>
    <row r="12" spans="1:3" x14ac:dyDescent="0.25">
      <c r="A12" s="81" t="s">
        <v>83</v>
      </c>
      <c r="B12" s="81"/>
      <c r="C12" s="81"/>
    </row>
    <row r="13" spans="1:3" hidden="1" x14ac:dyDescent="0.25">
      <c r="A13" s="27" t="s">
        <v>9</v>
      </c>
      <c r="B13" s="10">
        <v>0</v>
      </c>
      <c r="C13" s="30">
        <v>0</v>
      </c>
    </row>
    <row r="14" spans="1:3" s="38" customFormat="1" x14ac:dyDescent="0.25">
      <c r="A14" s="39" t="s">
        <v>10</v>
      </c>
      <c r="B14" s="40">
        <v>720</v>
      </c>
      <c r="C14" s="41">
        <v>22623.599999999999</v>
      </c>
    </row>
    <row r="15" spans="1:3" hidden="1" x14ac:dyDescent="0.25">
      <c r="A15" s="39" t="s">
        <v>11</v>
      </c>
      <c r="B15" s="40">
        <v>0</v>
      </c>
      <c r="C15" s="41">
        <v>0</v>
      </c>
    </row>
    <row r="16" spans="1:3" hidden="1" x14ac:dyDescent="0.25">
      <c r="A16" s="39" t="s">
        <v>47</v>
      </c>
      <c r="B16" s="40">
        <v>0</v>
      </c>
      <c r="C16" s="41">
        <v>0</v>
      </c>
    </row>
    <row r="17" spans="1:3" hidden="1" x14ac:dyDescent="0.25">
      <c r="A17" s="42" t="s">
        <v>12</v>
      </c>
      <c r="B17" s="40"/>
      <c r="C17" s="41"/>
    </row>
    <row r="18" spans="1:3" x14ac:dyDescent="0.25">
      <c r="A18" s="39" t="s">
        <v>13</v>
      </c>
      <c r="B18" s="40">
        <v>741</v>
      </c>
      <c r="C18" s="41">
        <v>18333.2</v>
      </c>
    </row>
    <row r="19" spans="1:3" hidden="1" x14ac:dyDescent="0.25">
      <c r="A19" s="39" t="s">
        <v>14</v>
      </c>
      <c r="B19" s="40">
        <v>0</v>
      </c>
      <c r="C19" s="41">
        <v>0</v>
      </c>
    </row>
    <row r="20" spans="1:3" hidden="1" x14ac:dyDescent="0.25">
      <c r="A20" s="39" t="s">
        <v>15</v>
      </c>
      <c r="B20" s="40">
        <v>0</v>
      </c>
      <c r="C20" s="41">
        <v>0</v>
      </c>
    </row>
    <row r="21" spans="1:3" hidden="1" x14ac:dyDescent="0.25">
      <c r="A21" s="39" t="s">
        <v>16</v>
      </c>
      <c r="B21" s="40">
        <v>0</v>
      </c>
      <c r="C21" s="41">
        <v>0</v>
      </c>
    </row>
    <row r="22" spans="1:3" hidden="1" x14ac:dyDescent="0.25">
      <c r="A22" s="39" t="s">
        <v>17</v>
      </c>
      <c r="B22" s="40">
        <v>0</v>
      </c>
      <c r="C22" s="41">
        <v>0</v>
      </c>
    </row>
    <row r="23" spans="1:3" hidden="1" x14ac:dyDescent="0.25">
      <c r="A23" s="39" t="s">
        <v>18</v>
      </c>
      <c r="B23" s="40">
        <v>0</v>
      </c>
      <c r="C23" s="41">
        <v>0</v>
      </c>
    </row>
    <row r="24" spans="1:3" hidden="1" x14ac:dyDescent="0.25">
      <c r="A24" s="39" t="s">
        <v>19</v>
      </c>
      <c r="B24" s="40">
        <v>0</v>
      </c>
      <c r="C24" s="41">
        <v>0</v>
      </c>
    </row>
    <row r="25" spans="1:3" hidden="1" x14ac:dyDescent="0.25">
      <c r="A25" s="39" t="s">
        <v>20</v>
      </c>
      <c r="B25" s="40">
        <v>0</v>
      </c>
      <c r="C25" s="41">
        <v>0</v>
      </c>
    </row>
    <row r="26" spans="1:3" x14ac:dyDescent="0.25">
      <c r="A26" s="39" t="s">
        <v>21</v>
      </c>
      <c r="B26" s="40">
        <v>1325</v>
      </c>
      <c r="C26" s="41">
        <v>36354.1</v>
      </c>
    </row>
    <row r="27" spans="1:3" hidden="1" x14ac:dyDescent="0.25">
      <c r="A27" s="39" t="s">
        <v>22</v>
      </c>
      <c r="B27" s="40">
        <v>0</v>
      </c>
      <c r="C27" s="41">
        <v>0</v>
      </c>
    </row>
    <row r="28" spans="1:3" hidden="1" x14ac:dyDescent="0.25">
      <c r="A28" s="39" t="s">
        <v>23</v>
      </c>
      <c r="B28" s="40">
        <v>0</v>
      </c>
      <c r="C28" s="41">
        <v>0</v>
      </c>
    </row>
    <row r="29" spans="1:3" hidden="1" x14ac:dyDescent="0.25">
      <c r="A29" s="39" t="s">
        <v>24</v>
      </c>
      <c r="B29" s="40">
        <v>0</v>
      </c>
      <c r="C29" s="41">
        <v>0</v>
      </c>
    </row>
    <row r="30" spans="1:3" hidden="1" x14ac:dyDescent="0.25">
      <c r="A30" s="39" t="s">
        <v>25</v>
      </c>
      <c r="B30" s="40">
        <v>0</v>
      </c>
      <c r="C30" s="41">
        <v>0</v>
      </c>
    </row>
    <row r="31" spans="1:3" hidden="1" x14ac:dyDescent="0.25">
      <c r="A31" s="39" t="s">
        <v>26</v>
      </c>
      <c r="B31" s="40">
        <v>0</v>
      </c>
      <c r="C31" s="41">
        <v>0</v>
      </c>
    </row>
    <row r="32" spans="1:3" hidden="1" x14ac:dyDescent="0.25">
      <c r="A32" s="39" t="s">
        <v>27</v>
      </c>
      <c r="B32" s="40">
        <v>0</v>
      </c>
      <c r="C32" s="41">
        <v>0</v>
      </c>
    </row>
    <row r="33" spans="1:3" hidden="1" x14ac:dyDescent="0.25">
      <c r="A33" s="39" t="s">
        <v>28</v>
      </c>
      <c r="B33" s="40">
        <v>0</v>
      </c>
      <c r="C33" s="41">
        <v>0</v>
      </c>
    </row>
    <row r="34" spans="1:3" hidden="1" x14ac:dyDescent="0.25">
      <c r="A34" s="39" t="s">
        <v>29</v>
      </c>
      <c r="B34" s="40">
        <v>0</v>
      </c>
      <c r="C34" s="41">
        <v>0</v>
      </c>
    </row>
    <row r="35" spans="1:3" hidden="1" x14ac:dyDescent="0.25">
      <c r="A35" s="39" t="s">
        <v>30</v>
      </c>
      <c r="B35" s="40">
        <v>0</v>
      </c>
      <c r="C35" s="41">
        <v>0</v>
      </c>
    </row>
    <row r="36" spans="1:3" x14ac:dyDescent="0.25">
      <c r="A36" s="39" t="s">
        <v>31</v>
      </c>
      <c r="B36" s="40">
        <v>1085</v>
      </c>
      <c r="C36" s="41">
        <v>25137.3</v>
      </c>
    </row>
    <row r="37" spans="1:3" hidden="1" x14ac:dyDescent="0.25">
      <c r="A37" s="39" t="s">
        <v>32</v>
      </c>
      <c r="B37" s="40">
        <v>0</v>
      </c>
      <c r="C37" s="41">
        <v>0</v>
      </c>
    </row>
    <row r="38" spans="1:3" x14ac:dyDescent="0.25">
      <c r="A38" s="39" t="s">
        <v>33</v>
      </c>
      <c r="B38" s="40">
        <v>1476</v>
      </c>
      <c r="C38" s="41">
        <v>26975.3</v>
      </c>
    </row>
    <row r="39" spans="1:3" hidden="1" x14ac:dyDescent="0.25">
      <c r="A39" s="39" t="s">
        <v>34</v>
      </c>
      <c r="B39" s="40">
        <v>0</v>
      </c>
      <c r="C39" s="41">
        <v>0</v>
      </c>
    </row>
    <row r="40" spans="1:3" x14ac:dyDescent="0.25">
      <c r="A40" s="39" t="s">
        <v>35</v>
      </c>
      <c r="B40" s="40">
        <v>660</v>
      </c>
      <c r="C40" s="41">
        <v>8965.9</v>
      </c>
    </row>
    <row r="41" spans="1:3" hidden="1" x14ac:dyDescent="0.25">
      <c r="A41" s="39" t="s">
        <v>36</v>
      </c>
      <c r="B41" s="40">
        <v>0</v>
      </c>
      <c r="C41" s="41">
        <v>0</v>
      </c>
    </row>
    <row r="42" spans="1:3" ht="30" x14ac:dyDescent="0.25">
      <c r="A42" s="39" t="s">
        <v>37</v>
      </c>
      <c r="B42" s="40">
        <v>960</v>
      </c>
      <c r="C42" s="41">
        <v>50916.4</v>
      </c>
    </row>
    <row r="43" spans="1:3" hidden="1" x14ac:dyDescent="0.25">
      <c r="A43" s="39" t="s">
        <v>38</v>
      </c>
      <c r="B43" s="40">
        <v>0</v>
      </c>
      <c r="C43" s="41">
        <v>0</v>
      </c>
    </row>
    <row r="44" spans="1:3" x14ac:dyDescent="0.25">
      <c r="A44" s="39" t="s">
        <v>39</v>
      </c>
      <c r="B44" s="40">
        <v>1141</v>
      </c>
      <c r="C44" s="41">
        <v>16016.9</v>
      </c>
    </row>
    <row r="45" spans="1:3" x14ac:dyDescent="0.25">
      <c r="A45" s="39" t="s">
        <v>40</v>
      </c>
      <c r="B45" s="40">
        <v>1750</v>
      </c>
      <c r="C45" s="41">
        <v>40948.400000000001</v>
      </c>
    </row>
    <row r="46" spans="1:3" ht="30" x14ac:dyDescent="0.25">
      <c r="A46" s="39" t="s">
        <v>41</v>
      </c>
      <c r="B46" s="40">
        <v>1441</v>
      </c>
      <c r="C46" s="41">
        <v>33716</v>
      </c>
    </row>
    <row r="47" spans="1:3" hidden="1" x14ac:dyDescent="0.25">
      <c r="A47" s="39" t="s">
        <v>42</v>
      </c>
      <c r="B47" s="40">
        <v>0</v>
      </c>
      <c r="C47" s="41">
        <v>0</v>
      </c>
    </row>
    <row r="48" spans="1:3" hidden="1" x14ac:dyDescent="0.25">
      <c r="A48" s="39" t="s">
        <v>43</v>
      </c>
      <c r="B48" s="40">
        <v>0</v>
      </c>
      <c r="C48" s="41">
        <v>0</v>
      </c>
    </row>
    <row r="49" spans="1:3" x14ac:dyDescent="0.25">
      <c r="A49" s="43" t="s">
        <v>44</v>
      </c>
      <c r="B49" s="44">
        <f>SUM(B13:B48)</f>
        <v>11299</v>
      </c>
      <c r="C49" s="45">
        <f>SUM(C13:C48)</f>
        <v>279987.09999999998</v>
      </c>
    </row>
    <row r="50" spans="1:3" x14ac:dyDescent="0.25">
      <c r="A50" s="90" t="s">
        <v>45</v>
      </c>
      <c r="B50" s="90"/>
      <c r="C50" s="90"/>
    </row>
    <row r="51" spans="1:3" x14ac:dyDescent="0.25">
      <c r="A51" s="90" t="s">
        <v>84</v>
      </c>
      <c r="B51" s="90"/>
      <c r="C51" s="90"/>
    </row>
    <row r="52" spans="1:3" x14ac:dyDescent="0.25">
      <c r="A52" s="46" t="s">
        <v>33</v>
      </c>
      <c r="B52" s="40">
        <v>44488</v>
      </c>
      <c r="C52" s="41">
        <v>14565</v>
      </c>
    </row>
    <row r="53" spans="1:3" hidden="1" x14ac:dyDescent="0.25">
      <c r="A53" s="46" t="s">
        <v>17</v>
      </c>
      <c r="B53" s="40">
        <v>0</v>
      </c>
      <c r="C53" s="41">
        <v>0</v>
      </c>
    </row>
    <row r="54" spans="1:3" hidden="1" x14ac:dyDescent="0.25">
      <c r="A54" s="46" t="s">
        <v>12</v>
      </c>
      <c r="B54" s="40">
        <v>0</v>
      </c>
      <c r="C54" s="41">
        <v>0</v>
      </c>
    </row>
    <row r="55" spans="1:3" hidden="1" x14ac:dyDescent="0.25">
      <c r="A55" s="46" t="s">
        <v>16</v>
      </c>
      <c r="B55" s="40">
        <v>0</v>
      </c>
      <c r="C55" s="41">
        <v>0</v>
      </c>
    </row>
    <row r="56" spans="1:3" x14ac:dyDescent="0.25">
      <c r="A56" s="46" t="s">
        <v>47</v>
      </c>
      <c r="B56" s="40">
        <v>9</v>
      </c>
      <c r="C56" s="41">
        <v>3</v>
      </c>
    </row>
    <row r="57" spans="1:3" hidden="1" x14ac:dyDescent="0.25">
      <c r="A57" s="46" t="s">
        <v>48</v>
      </c>
      <c r="B57" s="40">
        <v>0</v>
      </c>
      <c r="C57" s="41">
        <v>0</v>
      </c>
    </row>
    <row r="58" spans="1:3" x14ac:dyDescent="0.25">
      <c r="A58" s="46" t="s">
        <v>39</v>
      </c>
      <c r="B58" s="40">
        <v>724</v>
      </c>
      <c r="C58" s="41">
        <v>336</v>
      </c>
    </row>
    <row r="59" spans="1:3" x14ac:dyDescent="0.25">
      <c r="A59" s="46" t="s">
        <v>9</v>
      </c>
      <c r="B59" s="40">
        <v>948</v>
      </c>
      <c r="C59" s="41">
        <v>273</v>
      </c>
    </row>
    <row r="60" spans="1:3" hidden="1" x14ac:dyDescent="0.25">
      <c r="A60" s="46" t="s">
        <v>28</v>
      </c>
      <c r="B60" s="40">
        <v>0</v>
      </c>
      <c r="C60" s="41">
        <v>0</v>
      </c>
    </row>
    <row r="61" spans="1:3" hidden="1" x14ac:dyDescent="0.25">
      <c r="A61" s="46" t="s">
        <v>43</v>
      </c>
      <c r="B61" s="40">
        <v>0</v>
      </c>
      <c r="C61" s="41">
        <v>0</v>
      </c>
    </row>
    <row r="62" spans="1:3" x14ac:dyDescent="0.25">
      <c r="A62" s="46" t="s">
        <v>36</v>
      </c>
      <c r="B62" s="40">
        <v>2593</v>
      </c>
      <c r="C62" s="41">
        <v>888</v>
      </c>
    </row>
    <row r="63" spans="1:3" hidden="1" x14ac:dyDescent="0.25">
      <c r="A63" s="46" t="s">
        <v>24</v>
      </c>
      <c r="B63" s="40">
        <v>0</v>
      </c>
      <c r="C63" s="41">
        <v>0</v>
      </c>
    </row>
    <row r="64" spans="1:3" hidden="1" x14ac:dyDescent="0.25">
      <c r="A64" s="46" t="s">
        <v>20</v>
      </c>
      <c r="B64" s="40">
        <v>0</v>
      </c>
      <c r="C64" s="41">
        <v>0</v>
      </c>
    </row>
    <row r="65" spans="1:3" hidden="1" x14ac:dyDescent="0.25">
      <c r="A65" s="46" t="s">
        <v>15</v>
      </c>
      <c r="B65" s="40">
        <v>0</v>
      </c>
      <c r="C65" s="41">
        <v>0</v>
      </c>
    </row>
    <row r="66" spans="1:3" x14ac:dyDescent="0.25">
      <c r="A66" s="46" t="s">
        <v>49</v>
      </c>
      <c r="B66" s="40">
        <v>1607</v>
      </c>
      <c r="C66" s="41">
        <v>445</v>
      </c>
    </row>
    <row r="67" spans="1:3" x14ac:dyDescent="0.25">
      <c r="A67" s="46" t="s">
        <v>34</v>
      </c>
      <c r="B67" s="40">
        <v>4147</v>
      </c>
      <c r="C67" s="41">
        <v>992</v>
      </c>
    </row>
    <row r="68" spans="1:3" x14ac:dyDescent="0.25">
      <c r="A68" s="46" t="s">
        <v>35</v>
      </c>
      <c r="B68" s="40">
        <v>4292</v>
      </c>
      <c r="C68" s="41">
        <v>880</v>
      </c>
    </row>
    <row r="69" spans="1:3" hidden="1" x14ac:dyDescent="0.25">
      <c r="A69" s="46" t="s">
        <v>18</v>
      </c>
      <c r="B69" s="40">
        <v>0</v>
      </c>
      <c r="C69" s="41">
        <v>0</v>
      </c>
    </row>
    <row r="70" spans="1:3" x14ac:dyDescent="0.25">
      <c r="A70" s="46" t="s">
        <v>13</v>
      </c>
      <c r="B70" s="40">
        <v>58</v>
      </c>
      <c r="C70" s="41">
        <v>17</v>
      </c>
    </row>
    <row r="71" spans="1:3" hidden="1" x14ac:dyDescent="0.25">
      <c r="A71" s="46" t="s">
        <v>11</v>
      </c>
      <c r="B71" s="40">
        <v>0</v>
      </c>
      <c r="C71" s="41">
        <v>0</v>
      </c>
    </row>
    <row r="72" spans="1:3" hidden="1" x14ac:dyDescent="0.25">
      <c r="A72" s="46" t="s">
        <v>50</v>
      </c>
      <c r="B72" s="40">
        <v>0</v>
      </c>
      <c r="C72" s="41">
        <v>0</v>
      </c>
    </row>
    <row r="73" spans="1:3" x14ac:dyDescent="0.25">
      <c r="A73" s="46" t="s">
        <v>19</v>
      </c>
      <c r="B73" s="40">
        <v>55616</v>
      </c>
      <c r="C73" s="41">
        <v>24999</v>
      </c>
    </row>
    <row r="74" spans="1:3" ht="14.25" hidden="1" customHeight="1" x14ac:dyDescent="0.25">
      <c r="A74" s="46" t="s">
        <v>42</v>
      </c>
      <c r="B74" s="40">
        <v>0</v>
      </c>
      <c r="C74" s="41">
        <v>0</v>
      </c>
    </row>
    <row r="75" spans="1:3" hidden="1" x14ac:dyDescent="0.25">
      <c r="A75" s="46" t="s">
        <v>27</v>
      </c>
      <c r="B75" s="40">
        <v>0</v>
      </c>
      <c r="C75" s="41">
        <v>0</v>
      </c>
    </row>
    <row r="76" spans="1:3" x14ac:dyDescent="0.25">
      <c r="A76" s="46" t="s">
        <v>51</v>
      </c>
      <c r="B76" s="40">
        <v>1163</v>
      </c>
      <c r="C76" s="41">
        <v>390</v>
      </c>
    </row>
    <row r="77" spans="1:3" x14ac:dyDescent="0.25">
      <c r="A77" s="46" t="s">
        <v>52</v>
      </c>
      <c r="B77" s="40">
        <v>529</v>
      </c>
      <c r="C77" s="41">
        <v>169</v>
      </c>
    </row>
    <row r="78" spans="1:3" x14ac:dyDescent="0.25">
      <c r="A78" s="46" t="s">
        <v>53</v>
      </c>
      <c r="B78" s="40">
        <v>2934</v>
      </c>
      <c r="C78" s="41">
        <v>901</v>
      </c>
    </row>
    <row r="79" spans="1:3" hidden="1" x14ac:dyDescent="0.25">
      <c r="A79" s="46" t="s">
        <v>25</v>
      </c>
      <c r="B79" s="40">
        <v>0</v>
      </c>
      <c r="C79" s="41">
        <v>0</v>
      </c>
    </row>
    <row r="80" spans="1:3" x14ac:dyDescent="0.25">
      <c r="A80" s="46" t="s">
        <v>54</v>
      </c>
      <c r="B80" s="40">
        <v>4</v>
      </c>
      <c r="C80" s="41">
        <v>1.1000000000000001</v>
      </c>
    </row>
    <row r="81" spans="1:3" x14ac:dyDescent="0.25">
      <c r="A81" s="46" t="s">
        <v>14</v>
      </c>
      <c r="B81" s="40">
        <v>1671</v>
      </c>
      <c r="C81" s="41">
        <v>482</v>
      </c>
    </row>
    <row r="82" spans="1:3" hidden="1" x14ac:dyDescent="0.25">
      <c r="A82" s="47" t="s">
        <v>55</v>
      </c>
      <c r="B82" s="40">
        <v>0</v>
      </c>
      <c r="C82" s="41"/>
    </row>
    <row r="83" spans="1:3" x14ac:dyDescent="0.25">
      <c r="A83" s="47" t="s">
        <v>81</v>
      </c>
      <c r="B83" s="40">
        <v>160</v>
      </c>
      <c r="C83" s="41">
        <v>51.9</v>
      </c>
    </row>
    <row r="84" spans="1:3" hidden="1" x14ac:dyDescent="0.25">
      <c r="A84" s="47" t="s">
        <v>57</v>
      </c>
      <c r="B84" s="40"/>
      <c r="C84" s="41"/>
    </row>
    <row r="85" spans="1:3" ht="20.25" hidden="1" customHeight="1" x14ac:dyDescent="0.25">
      <c r="A85" s="48" t="s">
        <v>58</v>
      </c>
      <c r="B85" s="40">
        <v>0</v>
      </c>
      <c r="C85" s="41">
        <v>0</v>
      </c>
    </row>
    <row r="86" spans="1:3" hidden="1" x14ac:dyDescent="0.25">
      <c r="A86" s="48" t="s">
        <v>59</v>
      </c>
      <c r="B86" s="40">
        <v>0</v>
      </c>
      <c r="C86" s="41"/>
    </row>
    <row r="87" spans="1:3" hidden="1" x14ac:dyDescent="0.25">
      <c r="A87" s="48" t="s">
        <v>60</v>
      </c>
      <c r="B87" s="40">
        <v>0</v>
      </c>
      <c r="C87" s="41"/>
    </row>
    <row r="88" spans="1:3" s="15" customFormat="1" hidden="1" x14ac:dyDescent="0.25">
      <c r="A88" s="48" t="s">
        <v>61</v>
      </c>
      <c r="B88" s="40">
        <v>0</v>
      </c>
      <c r="C88" s="41"/>
    </row>
    <row r="89" spans="1:3" s="15" customFormat="1" x14ac:dyDescent="0.25">
      <c r="A89" s="43" t="s">
        <v>62</v>
      </c>
      <c r="B89" s="44">
        <f>SUM(B52:B81)</f>
        <v>120783</v>
      </c>
      <c r="C89" s="45">
        <f t="shared" ref="C89" si="0">SUM(C52:C81)</f>
        <v>45341.1</v>
      </c>
    </row>
    <row r="90" spans="1:3" x14ac:dyDescent="0.25">
      <c r="A90" s="49" t="s">
        <v>63</v>
      </c>
      <c r="B90" s="50">
        <f>SUM(B82:B88)</f>
        <v>160</v>
      </c>
      <c r="C90" s="51">
        <f t="shared" ref="C90" si="1">SUM(C82:C88)</f>
        <v>51.9</v>
      </c>
    </row>
    <row r="91" spans="1:3" x14ac:dyDescent="0.25">
      <c r="A91" s="43" t="s">
        <v>44</v>
      </c>
      <c r="B91" s="44">
        <f>B89+B90</f>
        <v>120943</v>
      </c>
      <c r="C91" s="45">
        <f t="shared" ref="C91" si="2">C89+C90</f>
        <v>45393</v>
      </c>
    </row>
    <row r="92" spans="1:3" x14ac:dyDescent="0.25">
      <c r="A92" s="90" t="s">
        <v>64</v>
      </c>
      <c r="B92" s="90"/>
      <c r="C92" s="90"/>
    </row>
    <row r="93" spans="1:3" x14ac:dyDescent="0.25">
      <c r="A93" s="46" t="s">
        <v>33</v>
      </c>
      <c r="B93" s="40">
        <v>58</v>
      </c>
      <c r="C93" s="41">
        <v>26.8</v>
      </c>
    </row>
    <row r="94" spans="1:3" hidden="1" x14ac:dyDescent="0.25">
      <c r="A94" s="46" t="s">
        <v>17</v>
      </c>
      <c r="B94" s="40">
        <v>0</v>
      </c>
      <c r="C94" s="41">
        <v>0</v>
      </c>
    </row>
    <row r="95" spans="1:3" hidden="1" x14ac:dyDescent="0.25">
      <c r="A95" s="46" t="s">
        <v>12</v>
      </c>
      <c r="B95" s="40">
        <v>0</v>
      </c>
      <c r="C95" s="41">
        <v>0</v>
      </c>
    </row>
    <row r="96" spans="1:3" hidden="1" x14ac:dyDescent="0.25">
      <c r="A96" s="46" t="s">
        <v>16</v>
      </c>
      <c r="B96" s="40">
        <v>0</v>
      </c>
      <c r="C96" s="41">
        <v>0</v>
      </c>
    </row>
    <row r="97" spans="1:3" hidden="1" x14ac:dyDescent="0.25">
      <c r="A97" s="46" t="s">
        <v>47</v>
      </c>
      <c r="B97" s="40">
        <v>0</v>
      </c>
      <c r="C97" s="41">
        <v>0</v>
      </c>
    </row>
    <row r="98" spans="1:3" hidden="1" x14ac:dyDescent="0.25">
      <c r="A98" s="46" t="s">
        <v>48</v>
      </c>
      <c r="B98" s="40">
        <v>0</v>
      </c>
      <c r="C98" s="41">
        <v>0</v>
      </c>
    </row>
    <row r="99" spans="1:3" x14ac:dyDescent="0.25">
      <c r="A99" s="46" t="s">
        <v>39</v>
      </c>
      <c r="B99" s="40">
        <v>1314</v>
      </c>
      <c r="C99" s="41">
        <v>592.5</v>
      </c>
    </row>
    <row r="100" spans="1:3" x14ac:dyDescent="0.25">
      <c r="A100" s="46" t="s">
        <v>9</v>
      </c>
      <c r="B100" s="40">
        <v>598</v>
      </c>
      <c r="C100" s="41">
        <v>271.39999999999998</v>
      </c>
    </row>
    <row r="101" spans="1:3" hidden="1" x14ac:dyDescent="0.25">
      <c r="A101" s="46" t="s">
        <v>28</v>
      </c>
      <c r="B101" s="52">
        <v>0</v>
      </c>
      <c r="C101" s="52">
        <v>0</v>
      </c>
    </row>
    <row r="102" spans="1:3" hidden="1" x14ac:dyDescent="0.25">
      <c r="A102" s="46" t="s">
        <v>43</v>
      </c>
      <c r="B102" s="40">
        <v>0</v>
      </c>
      <c r="C102" s="41">
        <v>0</v>
      </c>
    </row>
    <row r="103" spans="1:3" x14ac:dyDescent="0.25">
      <c r="A103" s="46" t="s">
        <v>36</v>
      </c>
      <c r="B103" s="40">
        <v>877</v>
      </c>
      <c r="C103" s="41">
        <v>395.5</v>
      </c>
    </row>
    <row r="104" spans="1:3" hidden="1" x14ac:dyDescent="0.25">
      <c r="A104" s="46" t="s">
        <v>24</v>
      </c>
      <c r="B104" s="40">
        <v>0</v>
      </c>
      <c r="C104" s="41">
        <v>0</v>
      </c>
    </row>
    <row r="105" spans="1:3" hidden="1" x14ac:dyDescent="0.25">
      <c r="A105" s="46" t="s">
        <v>20</v>
      </c>
      <c r="B105" s="40">
        <v>0</v>
      </c>
      <c r="C105" s="41">
        <v>0</v>
      </c>
    </row>
    <row r="106" spans="1:3" hidden="1" x14ac:dyDescent="0.25">
      <c r="A106" s="46" t="s">
        <v>15</v>
      </c>
      <c r="B106" s="40">
        <v>0</v>
      </c>
      <c r="C106" s="41">
        <v>0</v>
      </c>
    </row>
    <row r="107" spans="1:3" hidden="1" x14ac:dyDescent="0.25">
      <c r="A107" s="46" t="s">
        <v>49</v>
      </c>
      <c r="B107" s="40">
        <v>0</v>
      </c>
      <c r="C107" s="41">
        <v>0</v>
      </c>
    </row>
    <row r="108" spans="1:3" hidden="1" x14ac:dyDescent="0.25">
      <c r="A108" s="46" t="s">
        <v>34</v>
      </c>
      <c r="B108" s="40"/>
      <c r="C108" s="41"/>
    </row>
    <row r="109" spans="1:3" x14ac:dyDescent="0.25">
      <c r="A109" s="46" t="s">
        <v>35</v>
      </c>
      <c r="B109" s="40">
        <v>15</v>
      </c>
      <c r="C109" s="41">
        <v>7.8</v>
      </c>
    </row>
    <row r="110" spans="1:3" hidden="1" x14ac:dyDescent="0.25">
      <c r="A110" s="46" t="s">
        <v>18</v>
      </c>
      <c r="B110" s="40">
        <v>0</v>
      </c>
      <c r="C110" s="41">
        <v>0</v>
      </c>
    </row>
    <row r="111" spans="1:3" x14ac:dyDescent="0.25">
      <c r="A111" s="46" t="s">
        <v>13</v>
      </c>
      <c r="B111" s="40">
        <v>241</v>
      </c>
      <c r="C111" s="41">
        <v>109.5</v>
      </c>
    </row>
    <row r="112" spans="1:3" hidden="1" x14ac:dyDescent="0.25">
      <c r="A112" s="46" t="s">
        <v>11</v>
      </c>
      <c r="B112" s="40">
        <v>0</v>
      </c>
      <c r="C112" s="41">
        <v>0</v>
      </c>
    </row>
    <row r="113" spans="1:3" hidden="1" x14ac:dyDescent="0.25">
      <c r="A113" s="46" t="s">
        <v>50</v>
      </c>
      <c r="B113" s="40">
        <v>0</v>
      </c>
      <c r="C113" s="41">
        <v>0</v>
      </c>
    </row>
    <row r="114" spans="1:3" x14ac:dyDescent="0.25">
      <c r="A114" s="46" t="s">
        <v>19</v>
      </c>
      <c r="B114" s="40">
        <v>6755</v>
      </c>
      <c r="C114" s="41">
        <v>2984.3</v>
      </c>
    </row>
    <row r="115" spans="1:3" hidden="1" x14ac:dyDescent="0.25">
      <c r="A115" s="46" t="s">
        <v>42</v>
      </c>
      <c r="B115" s="40">
        <v>0</v>
      </c>
      <c r="C115" s="41">
        <v>0</v>
      </c>
    </row>
    <row r="116" spans="1:3" hidden="1" x14ac:dyDescent="0.25">
      <c r="A116" s="46" t="s">
        <v>27</v>
      </c>
      <c r="B116" s="40">
        <v>0</v>
      </c>
      <c r="C116" s="41">
        <v>0</v>
      </c>
    </row>
    <row r="117" spans="1:3" x14ac:dyDescent="0.25">
      <c r="A117" s="46" t="s">
        <v>51</v>
      </c>
      <c r="B117" s="40">
        <v>10985</v>
      </c>
      <c r="C117" s="41">
        <v>9469.9</v>
      </c>
    </row>
    <row r="118" spans="1:3" x14ac:dyDescent="0.25">
      <c r="A118" s="46" t="s">
        <v>52</v>
      </c>
      <c r="B118" s="40">
        <v>2</v>
      </c>
      <c r="C118" s="41">
        <v>1.2</v>
      </c>
    </row>
    <row r="119" spans="1:3" x14ac:dyDescent="0.25">
      <c r="A119" s="46" t="s">
        <v>53</v>
      </c>
      <c r="B119" s="40">
        <v>730</v>
      </c>
      <c r="C119" s="41">
        <v>333.4</v>
      </c>
    </row>
    <row r="120" spans="1:3" hidden="1" x14ac:dyDescent="0.25">
      <c r="A120" s="46" t="s">
        <v>25</v>
      </c>
      <c r="B120" s="40">
        <v>0</v>
      </c>
      <c r="C120" s="41">
        <v>0</v>
      </c>
    </row>
    <row r="121" spans="1:3" hidden="1" x14ac:dyDescent="0.25">
      <c r="A121" s="46" t="s">
        <v>54</v>
      </c>
      <c r="B121" s="40">
        <v>0</v>
      </c>
      <c r="C121" s="41">
        <v>0</v>
      </c>
    </row>
    <row r="122" spans="1:3" hidden="1" x14ac:dyDescent="0.25">
      <c r="A122" s="46" t="s">
        <v>14</v>
      </c>
      <c r="B122" s="40">
        <v>0</v>
      </c>
      <c r="C122" s="41">
        <v>0</v>
      </c>
    </row>
    <row r="123" spans="1:3" x14ac:dyDescent="0.25">
      <c r="A123" s="43" t="s">
        <v>44</v>
      </c>
      <c r="B123" s="44">
        <f>SUM(B93:B122)</f>
        <v>21575</v>
      </c>
      <c r="C123" s="45">
        <f t="shared" ref="C123" si="3">SUM(C93:C122)</f>
        <v>14192.300000000001</v>
      </c>
    </row>
    <row r="124" spans="1:3" x14ac:dyDescent="0.25">
      <c r="A124" s="90" t="s">
        <v>65</v>
      </c>
      <c r="B124" s="90"/>
      <c r="C124" s="90"/>
    </row>
    <row r="125" spans="1:3" x14ac:dyDescent="0.25">
      <c r="A125" s="46" t="s">
        <v>33</v>
      </c>
      <c r="B125" s="40">
        <v>1480</v>
      </c>
      <c r="C125" s="41">
        <v>2089</v>
      </c>
    </row>
    <row r="126" spans="1:3" hidden="1" x14ac:dyDescent="0.25">
      <c r="A126" s="46" t="s">
        <v>17</v>
      </c>
      <c r="B126" s="40">
        <v>0</v>
      </c>
      <c r="C126" s="41">
        <v>0</v>
      </c>
    </row>
    <row r="127" spans="1:3" hidden="1" x14ac:dyDescent="0.25">
      <c r="A127" s="46" t="s">
        <v>12</v>
      </c>
      <c r="B127" s="40">
        <v>0</v>
      </c>
      <c r="C127" s="41">
        <v>0</v>
      </c>
    </row>
    <row r="128" spans="1:3" hidden="1" x14ac:dyDescent="0.25">
      <c r="A128" s="46" t="s">
        <v>16</v>
      </c>
      <c r="B128" s="40">
        <v>0</v>
      </c>
      <c r="C128" s="41">
        <v>0</v>
      </c>
    </row>
    <row r="129" spans="1:3" x14ac:dyDescent="0.25">
      <c r="A129" s="46" t="s">
        <v>47</v>
      </c>
      <c r="B129" s="40">
        <v>67</v>
      </c>
      <c r="C129" s="41">
        <v>50</v>
      </c>
    </row>
    <row r="130" spans="1:3" hidden="1" x14ac:dyDescent="0.25">
      <c r="A130" s="46" t="s">
        <v>48</v>
      </c>
      <c r="B130" s="40">
        <v>0</v>
      </c>
      <c r="C130" s="41">
        <v>0</v>
      </c>
    </row>
    <row r="131" spans="1:3" x14ac:dyDescent="0.25">
      <c r="A131" s="46" t="s">
        <v>39</v>
      </c>
      <c r="B131" s="40">
        <v>227</v>
      </c>
      <c r="C131" s="41">
        <v>217</v>
      </c>
    </row>
    <row r="132" spans="1:3" x14ac:dyDescent="0.25">
      <c r="A132" s="46" t="s">
        <v>9</v>
      </c>
      <c r="B132" s="40">
        <v>2167</v>
      </c>
      <c r="C132" s="41">
        <v>1607</v>
      </c>
    </row>
    <row r="133" spans="1:3" hidden="1" x14ac:dyDescent="0.25">
      <c r="A133" s="46" t="s">
        <v>28</v>
      </c>
      <c r="B133" s="40">
        <v>0</v>
      </c>
      <c r="C133" s="41">
        <v>0</v>
      </c>
    </row>
    <row r="134" spans="1:3" hidden="1" x14ac:dyDescent="0.25">
      <c r="A134" s="46" t="s">
        <v>43</v>
      </c>
      <c r="B134" s="40">
        <v>0</v>
      </c>
      <c r="C134" s="41">
        <v>0</v>
      </c>
    </row>
    <row r="135" spans="1:3" x14ac:dyDescent="0.25">
      <c r="A135" s="46" t="s">
        <v>36</v>
      </c>
      <c r="B135" s="40">
        <v>2433</v>
      </c>
      <c r="C135" s="41">
        <v>2240</v>
      </c>
    </row>
    <row r="136" spans="1:3" hidden="1" x14ac:dyDescent="0.25">
      <c r="A136" s="46" t="s">
        <v>24</v>
      </c>
      <c r="B136" s="40">
        <v>0</v>
      </c>
      <c r="C136" s="41">
        <v>0</v>
      </c>
    </row>
    <row r="137" spans="1:3" hidden="1" x14ac:dyDescent="0.25">
      <c r="A137" s="46" t="s">
        <v>20</v>
      </c>
      <c r="B137" s="40">
        <v>0</v>
      </c>
      <c r="C137" s="41">
        <v>0</v>
      </c>
    </row>
    <row r="138" spans="1:3" hidden="1" x14ac:dyDescent="0.25">
      <c r="A138" s="46" t="s">
        <v>15</v>
      </c>
      <c r="B138" s="40">
        <v>0</v>
      </c>
      <c r="C138" s="41">
        <v>0</v>
      </c>
    </row>
    <row r="139" spans="1:3" x14ac:dyDescent="0.25">
      <c r="A139" s="46" t="s">
        <v>49</v>
      </c>
      <c r="B139" s="40">
        <v>2883</v>
      </c>
      <c r="C139" s="41">
        <v>2052</v>
      </c>
    </row>
    <row r="140" spans="1:3" x14ac:dyDescent="0.25">
      <c r="A140" s="46" t="s">
        <v>34</v>
      </c>
      <c r="B140" s="40">
        <v>1153</v>
      </c>
      <c r="C140" s="41">
        <v>1052</v>
      </c>
    </row>
    <row r="141" spans="1:3" x14ac:dyDescent="0.25">
      <c r="A141" s="46" t="s">
        <v>35</v>
      </c>
      <c r="B141" s="40">
        <v>1017</v>
      </c>
      <c r="C141" s="41">
        <v>736</v>
      </c>
    </row>
    <row r="142" spans="1:3" hidden="1" x14ac:dyDescent="0.25">
      <c r="A142" s="46" t="s">
        <v>18</v>
      </c>
      <c r="B142" s="40">
        <v>0</v>
      </c>
      <c r="C142" s="41">
        <v>0</v>
      </c>
    </row>
    <row r="143" spans="1:3" x14ac:dyDescent="0.25">
      <c r="A143" s="46" t="s">
        <v>13</v>
      </c>
      <c r="B143" s="40">
        <v>28</v>
      </c>
      <c r="C143" s="41">
        <v>21</v>
      </c>
    </row>
    <row r="144" spans="1:3" hidden="1" x14ac:dyDescent="0.25">
      <c r="A144" s="46" t="s">
        <v>11</v>
      </c>
      <c r="B144" s="40">
        <v>0</v>
      </c>
      <c r="C144" s="41">
        <v>0</v>
      </c>
    </row>
    <row r="145" spans="1:3" hidden="1" x14ac:dyDescent="0.25">
      <c r="A145" s="46" t="s">
        <v>50</v>
      </c>
      <c r="B145" s="40">
        <v>0</v>
      </c>
      <c r="C145" s="41">
        <v>0</v>
      </c>
    </row>
    <row r="146" spans="1:3" x14ac:dyDescent="0.25">
      <c r="A146" s="46" t="s">
        <v>19</v>
      </c>
      <c r="B146" s="40">
        <v>25301</v>
      </c>
      <c r="C146" s="41">
        <v>28263.3</v>
      </c>
    </row>
    <row r="147" spans="1:3" hidden="1" x14ac:dyDescent="0.25">
      <c r="A147" s="46" t="s">
        <v>42</v>
      </c>
      <c r="B147" s="40">
        <v>0</v>
      </c>
      <c r="C147" s="41">
        <v>0</v>
      </c>
    </row>
    <row r="148" spans="1:3" hidden="1" x14ac:dyDescent="0.25">
      <c r="A148" s="46" t="s">
        <v>27</v>
      </c>
      <c r="B148" s="40">
        <v>0</v>
      </c>
      <c r="C148" s="41">
        <v>0</v>
      </c>
    </row>
    <row r="149" spans="1:3" x14ac:dyDescent="0.25">
      <c r="A149" s="46" t="s">
        <v>51</v>
      </c>
      <c r="B149" s="40">
        <v>6323</v>
      </c>
      <c r="C149" s="41">
        <v>5436</v>
      </c>
    </row>
    <row r="150" spans="1:3" x14ac:dyDescent="0.25">
      <c r="A150" s="46" t="s">
        <v>52</v>
      </c>
      <c r="B150" s="40">
        <v>2088</v>
      </c>
      <c r="C150" s="41">
        <v>1262</v>
      </c>
    </row>
    <row r="151" spans="1:3" x14ac:dyDescent="0.25">
      <c r="A151" s="46" t="s">
        <v>53</v>
      </c>
      <c r="B151" s="40">
        <v>1583</v>
      </c>
      <c r="C151" s="41">
        <v>1360</v>
      </c>
    </row>
    <row r="152" spans="1:3" hidden="1" x14ac:dyDescent="0.25">
      <c r="A152" s="46" t="s">
        <v>25</v>
      </c>
      <c r="B152" s="40">
        <v>0</v>
      </c>
      <c r="C152" s="41">
        <v>0</v>
      </c>
    </row>
    <row r="153" spans="1:3" x14ac:dyDescent="0.25">
      <c r="A153" s="46" t="s">
        <v>54</v>
      </c>
      <c r="B153" s="40">
        <v>868</v>
      </c>
      <c r="C153" s="41">
        <v>802</v>
      </c>
    </row>
    <row r="154" spans="1:3" x14ac:dyDescent="0.25">
      <c r="A154" s="46" t="s">
        <v>14</v>
      </c>
      <c r="B154" s="40">
        <v>8117</v>
      </c>
      <c r="C154" s="41">
        <v>6020</v>
      </c>
    </row>
    <row r="155" spans="1:3" hidden="1" x14ac:dyDescent="0.25">
      <c r="A155" s="48" t="s">
        <v>55</v>
      </c>
      <c r="B155" s="40">
        <v>0</v>
      </c>
      <c r="C155" s="41"/>
    </row>
    <row r="156" spans="1:3" hidden="1" x14ac:dyDescent="0.25">
      <c r="A156" s="48" t="s">
        <v>56</v>
      </c>
      <c r="B156" s="40">
        <v>0</v>
      </c>
      <c r="C156" s="41"/>
    </row>
    <row r="157" spans="1:3" hidden="1" x14ac:dyDescent="0.25">
      <c r="A157" s="48" t="s">
        <v>57</v>
      </c>
      <c r="B157" s="40">
        <v>0</v>
      </c>
      <c r="C157" s="41"/>
    </row>
    <row r="158" spans="1:3" x14ac:dyDescent="0.25">
      <c r="A158" s="48" t="s">
        <v>58</v>
      </c>
      <c r="B158" s="40">
        <v>11</v>
      </c>
      <c r="C158" s="41">
        <v>38.700000000000003</v>
      </c>
    </row>
    <row r="159" spans="1:3" hidden="1" x14ac:dyDescent="0.25">
      <c r="A159" s="48" t="s">
        <v>59</v>
      </c>
      <c r="B159" s="40">
        <v>0</v>
      </c>
      <c r="C159" s="41"/>
    </row>
    <row r="160" spans="1:3" hidden="1" x14ac:dyDescent="0.25">
      <c r="A160" s="48" t="s">
        <v>60</v>
      </c>
      <c r="B160" s="40">
        <v>0</v>
      </c>
      <c r="C160" s="41"/>
    </row>
    <row r="161" spans="1:3" x14ac:dyDescent="0.25">
      <c r="A161" s="47" t="s">
        <v>78</v>
      </c>
      <c r="B161" s="40">
        <v>772</v>
      </c>
      <c r="C161" s="41">
        <v>431.1</v>
      </c>
    </row>
    <row r="162" spans="1:3" hidden="1" x14ac:dyDescent="0.25">
      <c r="A162" s="48" t="s">
        <v>61</v>
      </c>
      <c r="B162" s="40">
        <v>0</v>
      </c>
      <c r="C162" s="41"/>
    </row>
    <row r="163" spans="1:3" x14ac:dyDescent="0.25">
      <c r="A163" s="43" t="s">
        <v>62</v>
      </c>
      <c r="B163" s="44">
        <f>SUM(B125:B154)</f>
        <v>55735</v>
      </c>
      <c r="C163" s="45">
        <f t="shared" ref="C163" si="4">SUM(C125:C154)</f>
        <v>53207.3</v>
      </c>
    </row>
    <row r="164" spans="1:3" ht="19.5" customHeight="1" x14ac:dyDescent="0.25">
      <c r="A164" s="49" t="s">
        <v>63</v>
      </c>
      <c r="B164" s="50">
        <f>SUM(B155:B162)</f>
        <v>783</v>
      </c>
      <c r="C164" s="51">
        <f t="shared" ref="C164" si="5">SUM(C155:C162)</f>
        <v>469.8</v>
      </c>
    </row>
    <row r="165" spans="1:3" x14ac:dyDescent="0.25">
      <c r="A165" s="43" t="s">
        <v>44</v>
      </c>
      <c r="B165" s="44">
        <f>B163+B164</f>
        <v>56518</v>
      </c>
      <c r="C165" s="45">
        <f t="shared" ref="C165" si="6">C163+C164</f>
        <v>53677.100000000006</v>
      </c>
    </row>
    <row r="166" spans="1:3" x14ac:dyDescent="0.25">
      <c r="A166" s="90" t="s">
        <v>66</v>
      </c>
      <c r="B166" s="90"/>
      <c r="C166" s="90"/>
    </row>
    <row r="167" spans="1:3" hidden="1" x14ac:dyDescent="0.25">
      <c r="A167" s="46" t="s">
        <v>9</v>
      </c>
      <c r="B167" s="53">
        <v>0</v>
      </c>
      <c r="C167" s="54">
        <v>0</v>
      </c>
    </row>
    <row r="168" spans="1:3" hidden="1" x14ac:dyDescent="0.25">
      <c r="A168" s="46" t="s">
        <v>11</v>
      </c>
      <c r="B168" s="53">
        <v>0</v>
      </c>
      <c r="C168" s="54">
        <v>0</v>
      </c>
    </row>
    <row r="169" spans="1:3" hidden="1" x14ac:dyDescent="0.25">
      <c r="A169" s="46" t="s">
        <v>12</v>
      </c>
      <c r="B169" s="53">
        <v>0</v>
      </c>
      <c r="C169" s="54">
        <v>0</v>
      </c>
    </row>
    <row r="170" spans="1:3" hidden="1" x14ac:dyDescent="0.25">
      <c r="A170" s="46" t="s">
        <v>13</v>
      </c>
      <c r="B170" s="53">
        <v>0</v>
      </c>
      <c r="C170" s="54">
        <v>0</v>
      </c>
    </row>
    <row r="171" spans="1:3" hidden="1" x14ac:dyDescent="0.25">
      <c r="A171" s="46" t="s">
        <v>14</v>
      </c>
      <c r="B171" s="53">
        <v>0</v>
      </c>
      <c r="C171" s="54">
        <v>0</v>
      </c>
    </row>
    <row r="172" spans="1:3" hidden="1" x14ac:dyDescent="0.25">
      <c r="A172" s="46" t="s">
        <v>15</v>
      </c>
      <c r="B172" s="53">
        <v>0</v>
      </c>
      <c r="C172" s="54">
        <v>0</v>
      </c>
    </row>
    <row r="173" spans="1:3" hidden="1" x14ac:dyDescent="0.25">
      <c r="A173" s="46" t="s">
        <v>16</v>
      </c>
      <c r="B173" s="53">
        <v>0</v>
      </c>
      <c r="C173" s="54">
        <v>0</v>
      </c>
    </row>
    <row r="174" spans="1:3" hidden="1" x14ac:dyDescent="0.25">
      <c r="A174" s="46" t="s">
        <v>17</v>
      </c>
      <c r="B174" s="53">
        <v>0</v>
      </c>
      <c r="C174" s="54">
        <v>0</v>
      </c>
    </row>
    <row r="175" spans="1:3" hidden="1" x14ac:dyDescent="0.25">
      <c r="A175" s="46" t="s">
        <v>18</v>
      </c>
      <c r="B175" s="53">
        <v>0</v>
      </c>
      <c r="C175" s="54">
        <v>0</v>
      </c>
    </row>
    <row r="176" spans="1:3" s="38" customFormat="1" x14ac:dyDescent="0.25">
      <c r="A176" s="55" t="s">
        <v>19</v>
      </c>
      <c r="B176" s="56">
        <v>1383</v>
      </c>
      <c r="C176" s="57">
        <v>17585.8</v>
      </c>
    </row>
    <row r="177" spans="1:3" hidden="1" x14ac:dyDescent="0.25">
      <c r="A177" s="46" t="s">
        <v>20</v>
      </c>
      <c r="B177" s="58">
        <v>0</v>
      </c>
      <c r="C177" s="59">
        <v>0</v>
      </c>
    </row>
    <row r="178" spans="1:3" hidden="1" x14ac:dyDescent="0.25">
      <c r="A178" s="46" t="s">
        <v>21</v>
      </c>
      <c r="B178" s="58">
        <v>0</v>
      </c>
      <c r="C178" s="59">
        <v>0</v>
      </c>
    </row>
    <row r="179" spans="1:3" hidden="1" x14ac:dyDescent="0.25">
      <c r="A179" s="46" t="s">
        <v>22</v>
      </c>
      <c r="B179" s="58">
        <v>0</v>
      </c>
      <c r="C179" s="59">
        <v>0</v>
      </c>
    </row>
    <row r="180" spans="1:3" hidden="1" x14ac:dyDescent="0.25">
      <c r="A180" s="46" t="s">
        <v>67</v>
      </c>
      <c r="B180" s="58">
        <v>0</v>
      </c>
      <c r="C180" s="59">
        <v>0</v>
      </c>
    </row>
    <row r="181" spans="1:3" hidden="1" x14ac:dyDescent="0.25">
      <c r="A181" s="46" t="s">
        <v>24</v>
      </c>
      <c r="B181" s="58">
        <v>0</v>
      </c>
      <c r="C181" s="59">
        <v>0</v>
      </c>
    </row>
    <row r="182" spans="1:3" hidden="1" x14ac:dyDescent="0.25">
      <c r="A182" s="46" t="s">
        <v>25</v>
      </c>
      <c r="B182" s="58">
        <v>0</v>
      </c>
      <c r="C182" s="59">
        <v>0</v>
      </c>
    </row>
    <row r="183" spans="1:3" hidden="1" x14ac:dyDescent="0.25">
      <c r="A183" s="46" t="s">
        <v>26</v>
      </c>
      <c r="B183" s="58">
        <v>0</v>
      </c>
      <c r="C183" s="59">
        <v>0</v>
      </c>
    </row>
    <row r="184" spans="1:3" hidden="1" x14ac:dyDescent="0.25">
      <c r="A184" s="46" t="s">
        <v>27</v>
      </c>
      <c r="B184" s="58">
        <v>0</v>
      </c>
      <c r="C184" s="59">
        <v>0</v>
      </c>
    </row>
    <row r="185" spans="1:3" hidden="1" x14ac:dyDescent="0.25">
      <c r="A185" s="46" t="s">
        <v>28</v>
      </c>
      <c r="B185" s="58">
        <v>0</v>
      </c>
      <c r="C185" s="59">
        <v>0</v>
      </c>
    </row>
    <row r="186" spans="1:3" hidden="1" x14ac:dyDescent="0.25">
      <c r="A186" s="46" t="s">
        <v>29</v>
      </c>
      <c r="B186" s="58">
        <v>0</v>
      </c>
      <c r="C186" s="59">
        <v>0</v>
      </c>
    </row>
    <row r="187" spans="1:3" hidden="1" x14ac:dyDescent="0.25">
      <c r="A187" s="46" t="s">
        <v>30</v>
      </c>
      <c r="B187" s="58">
        <v>0</v>
      </c>
      <c r="C187" s="59">
        <v>0</v>
      </c>
    </row>
    <row r="188" spans="1:3" ht="30" x14ac:dyDescent="0.25">
      <c r="A188" s="46" t="s">
        <v>68</v>
      </c>
      <c r="B188" s="58">
        <v>469</v>
      </c>
      <c r="C188" s="59">
        <v>7143.3</v>
      </c>
    </row>
    <row r="189" spans="1:3" hidden="1" x14ac:dyDescent="0.25">
      <c r="A189" s="46" t="s">
        <v>32</v>
      </c>
      <c r="B189" s="58">
        <v>0</v>
      </c>
      <c r="C189" s="59">
        <v>0</v>
      </c>
    </row>
    <row r="190" spans="1:3" hidden="1" x14ac:dyDescent="0.25">
      <c r="A190" s="46" t="s">
        <v>33</v>
      </c>
      <c r="B190" s="58">
        <v>0</v>
      </c>
      <c r="C190" s="59">
        <v>0</v>
      </c>
    </row>
    <row r="191" spans="1:3" hidden="1" x14ac:dyDescent="0.25">
      <c r="A191" s="46" t="s">
        <v>34</v>
      </c>
      <c r="B191" s="58">
        <v>0</v>
      </c>
      <c r="C191" s="59">
        <v>0</v>
      </c>
    </row>
    <row r="192" spans="1:3" hidden="1" x14ac:dyDescent="0.25">
      <c r="A192" s="46" t="s">
        <v>35</v>
      </c>
      <c r="B192" s="58">
        <v>0</v>
      </c>
      <c r="C192" s="59">
        <v>0</v>
      </c>
    </row>
    <row r="193" spans="1:3" x14ac:dyDescent="0.25">
      <c r="A193" s="46" t="s">
        <v>36</v>
      </c>
      <c r="B193" s="58">
        <v>728</v>
      </c>
      <c r="C193" s="59">
        <v>9663.9</v>
      </c>
    </row>
    <row r="194" spans="1:3" hidden="1" x14ac:dyDescent="0.25">
      <c r="A194" s="46" t="s">
        <v>38</v>
      </c>
      <c r="B194" s="58">
        <v>0</v>
      </c>
      <c r="C194" s="59">
        <v>0</v>
      </c>
    </row>
    <row r="195" spans="1:3" hidden="1" x14ac:dyDescent="0.25">
      <c r="A195" s="46" t="s">
        <v>39</v>
      </c>
      <c r="B195" s="58">
        <v>0</v>
      </c>
      <c r="C195" s="59">
        <v>0</v>
      </c>
    </row>
    <row r="196" spans="1:3" hidden="1" x14ac:dyDescent="0.25">
      <c r="A196" s="46" t="s">
        <v>40</v>
      </c>
      <c r="B196" s="58">
        <v>0</v>
      </c>
      <c r="C196" s="59">
        <v>0</v>
      </c>
    </row>
    <row r="197" spans="1:3" ht="30" hidden="1" x14ac:dyDescent="0.25">
      <c r="A197" s="46" t="s">
        <v>41</v>
      </c>
      <c r="B197" s="58">
        <v>0</v>
      </c>
      <c r="C197" s="59">
        <v>0</v>
      </c>
    </row>
    <row r="198" spans="1:3" hidden="1" x14ac:dyDescent="0.25">
      <c r="A198" s="46" t="s">
        <v>43</v>
      </c>
      <c r="B198" s="58">
        <v>0</v>
      </c>
      <c r="C198" s="59">
        <v>0</v>
      </c>
    </row>
    <row r="199" spans="1:3" x14ac:dyDescent="0.25">
      <c r="A199" s="43" t="s">
        <v>44</v>
      </c>
      <c r="B199" s="44">
        <f>SUM(B167:B198)</f>
        <v>2580</v>
      </c>
      <c r="C199" s="45">
        <f>SUM(C167:C198)</f>
        <v>34393</v>
      </c>
    </row>
    <row r="200" spans="1:3" hidden="1" x14ac:dyDescent="0.25">
      <c r="A200" s="60" t="s">
        <v>69</v>
      </c>
      <c r="B200" s="44"/>
      <c r="C200" s="45"/>
    </row>
    <row r="201" spans="1:3" hidden="1" x14ac:dyDescent="0.25">
      <c r="A201" s="61" t="s">
        <v>70</v>
      </c>
      <c r="B201" s="50"/>
      <c r="C201" s="51"/>
    </row>
    <row r="202" spans="1:3" ht="15.75" x14ac:dyDescent="0.25">
      <c r="A202" s="62" t="s">
        <v>71</v>
      </c>
      <c r="B202" s="60"/>
      <c r="C202" s="45">
        <f>C49+C91+C123+C165+C199+C200</f>
        <v>427642.5</v>
      </c>
    </row>
    <row r="203" spans="1:3" s="38" customFormat="1" x14ac:dyDescent="0.25">
      <c r="A203" s="71" t="s">
        <v>85</v>
      </c>
      <c r="B203" s="77">
        <v>14700</v>
      </c>
      <c r="C203" s="72">
        <v>17428.3</v>
      </c>
    </row>
    <row r="204" spans="1:3" x14ac:dyDescent="0.25">
      <c r="A204" s="60" t="s">
        <v>86</v>
      </c>
      <c r="B204" s="70">
        <v>89</v>
      </c>
      <c r="C204" s="45">
        <v>90.9</v>
      </c>
    </row>
    <row r="205" spans="1:3" x14ac:dyDescent="0.25">
      <c r="A205" s="69" t="s">
        <v>82</v>
      </c>
      <c r="B205" s="28"/>
      <c r="C205" s="27"/>
    </row>
    <row r="206" spans="1:3" hidden="1" x14ac:dyDescent="0.25">
      <c r="A206" s="27" t="s">
        <v>9</v>
      </c>
      <c r="B206" s="28"/>
      <c r="C206" s="27"/>
    </row>
    <row r="207" spans="1:3" hidden="1" x14ac:dyDescent="0.25">
      <c r="A207" s="27" t="s">
        <v>10</v>
      </c>
      <c r="B207" s="28"/>
      <c r="C207" s="27"/>
    </row>
    <row r="208" spans="1:3" hidden="1" x14ac:dyDescent="0.25">
      <c r="A208" s="27" t="s">
        <v>11</v>
      </c>
      <c r="B208" s="28"/>
      <c r="C208" s="27"/>
    </row>
    <row r="209" spans="1:3" hidden="1" x14ac:dyDescent="0.25">
      <c r="A209" s="27" t="s">
        <v>12</v>
      </c>
      <c r="B209" s="28"/>
      <c r="C209" s="27"/>
    </row>
    <row r="210" spans="1:3" hidden="1" x14ac:dyDescent="0.25">
      <c r="A210" s="27" t="s">
        <v>13</v>
      </c>
      <c r="B210" s="28"/>
      <c r="C210" s="27"/>
    </row>
    <row r="211" spans="1:3" hidden="1" x14ac:dyDescent="0.25">
      <c r="A211" s="27" t="s">
        <v>14</v>
      </c>
      <c r="B211" s="28"/>
      <c r="C211" s="27"/>
    </row>
    <row r="212" spans="1:3" hidden="1" x14ac:dyDescent="0.25">
      <c r="A212" s="27" t="s">
        <v>15</v>
      </c>
      <c r="B212" s="28"/>
      <c r="C212" s="27"/>
    </row>
    <row r="213" spans="1:3" hidden="1" x14ac:dyDescent="0.25">
      <c r="A213" s="27" t="s">
        <v>16</v>
      </c>
      <c r="B213" s="28"/>
      <c r="C213" s="27"/>
    </row>
    <row r="214" spans="1:3" hidden="1" x14ac:dyDescent="0.25">
      <c r="A214" s="27" t="s">
        <v>17</v>
      </c>
      <c r="B214" s="28"/>
      <c r="C214" s="27"/>
    </row>
    <row r="215" spans="1:3" hidden="1" x14ac:dyDescent="0.25">
      <c r="A215" s="27" t="s">
        <v>18</v>
      </c>
      <c r="B215" s="28"/>
      <c r="C215" s="27"/>
    </row>
    <row r="216" spans="1:3" hidden="1" x14ac:dyDescent="0.25">
      <c r="A216" s="27" t="s">
        <v>19</v>
      </c>
      <c r="B216" s="28"/>
      <c r="C216" s="27"/>
    </row>
    <row r="217" spans="1:3" hidden="1" x14ac:dyDescent="0.25">
      <c r="A217" s="27" t="s">
        <v>20</v>
      </c>
      <c r="B217" s="28"/>
      <c r="C217" s="27"/>
    </row>
    <row r="218" spans="1:3" x14ac:dyDescent="0.25">
      <c r="A218" s="39" t="s">
        <v>21</v>
      </c>
      <c r="B218" s="50">
        <v>50</v>
      </c>
      <c r="C218" s="63">
        <v>7078.1</v>
      </c>
    </row>
    <row r="219" spans="1:3" hidden="1" x14ac:dyDescent="0.25">
      <c r="A219" s="27" t="s">
        <v>22</v>
      </c>
      <c r="B219" s="7"/>
      <c r="C219" s="21"/>
    </row>
    <row r="220" spans="1:3" hidden="1" x14ac:dyDescent="0.25">
      <c r="A220" s="27" t="s">
        <v>23</v>
      </c>
      <c r="B220" s="7"/>
      <c r="C220" s="21"/>
    </row>
    <row r="221" spans="1:3" hidden="1" x14ac:dyDescent="0.25">
      <c r="A221" s="27" t="s">
        <v>24</v>
      </c>
      <c r="B221" s="7"/>
      <c r="C221" s="21"/>
    </row>
    <row r="222" spans="1:3" hidden="1" x14ac:dyDescent="0.25">
      <c r="A222" s="27" t="s">
        <v>25</v>
      </c>
      <c r="B222" s="7"/>
      <c r="C222" s="21"/>
    </row>
    <row r="223" spans="1:3" hidden="1" x14ac:dyDescent="0.25">
      <c r="A223" s="27" t="s">
        <v>26</v>
      </c>
      <c r="B223" s="7"/>
      <c r="C223" s="21"/>
    </row>
    <row r="224" spans="1:3" hidden="1" x14ac:dyDescent="0.25">
      <c r="A224" s="27" t="s">
        <v>27</v>
      </c>
      <c r="B224" s="7"/>
      <c r="C224" s="21"/>
    </row>
    <row r="225" spans="1:3" hidden="1" x14ac:dyDescent="0.25">
      <c r="A225" s="27" t="s">
        <v>28</v>
      </c>
      <c r="B225" s="7"/>
      <c r="C225" s="21"/>
    </row>
    <row r="226" spans="1:3" hidden="1" x14ac:dyDescent="0.25">
      <c r="A226" s="27" t="s">
        <v>29</v>
      </c>
      <c r="B226" s="7"/>
      <c r="C226" s="21"/>
    </row>
    <row r="227" spans="1:3" hidden="1" x14ac:dyDescent="0.25">
      <c r="A227" s="27" t="s">
        <v>30</v>
      </c>
      <c r="B227" s="7"/>
      <c r="C227" s="21"/>
    </row>
    <row r="228" spans="1:3" hidden="1" x14ac:dyDescent="0.25">
      <c r="A228" s="27" t="s">
        <v>31</v>
      </c>
      <c r="B228" s="7"/>
      <c r="C228" s="21"/>
    </row>
    <row r="229" spans="1:3" hidden="1" x14ac:dyDescent="0.25">
      <c r="A229" s="27" t="s">
        <v>32</v>
      </c>
      <c r="B229" s="7"/>
      <c r="C229" s="21"/>
    </row>
    <row r="230" spans="1:3" hidden="1" x14ac:dyDescent="0.25">
      <c r="A230" s="27" t="s">
        <v>33</v>
      </c>
      <c r="B230" s="7"/>
      <c r="C230" s="21"/>
    </row>
    <row r="231" spans="1:3" hidden="1" x14ac:dyDescent="0.25">
      <c r="A231" s="27" t="s">
        <v>34</v>
      </c>
      <c r="B231" s="7"/>
      <c r="C231" s="21"/>
    </row>
    <row r="232" spans="1:3" hidden="1" x14ac:dyDescent="0.25">
      <c r="A232" s="27" t="s">
        <v>35</v>
      </c>
      <c r="B232" s="7"/>
      <c r="C232" s="21"/>
    </row>
    <row r="233" spans="1:3" hidden="1" x14ac:dyDescent="0.25">
      <c r="A233" s="27" t="s">
        <v>36</v>
      </c>
      <c r="B233" s="7"/>
      <c r="C233" s="21"/>
    </row>
    <row r="234" spans="1:3" ht="30" hidden="1" x14ac:dyDescent="0.25">
      <c r="A234" s="27" t="s">
        <v>37</v>
      </c>
      <c r="B234" s="7"/>
      <c r="C234" s="21"/>
    </row>
    <row r="235" spans="1:3" hidden="1" x14ac:dyDescent="0.25">
      <c r="A235" s="27" t="s">
        <v>38</v>
      </c>
      <c r="B235" s="7"/>
      <c r="C235" s="21"/>
    </row>
    <row r="236" spans="1:3" hidden="1" x14ac:dyDescent="0.25">
      <c r="A236" s="27" t="s">
        <v>39</v>
      </c>
      <c r="B236" s="7"/>
      <c r="C236" s="21"/>
    </row>
    <row r="237" spans="1:3" hidden="1" x14ac:dyDescent="0.25">
      <c r="A237" s="27" t="s">
        <v>40</v>
      </c>
      <c r="B237" s="7"/>
      <c r="C237" s="21"/>
    </row>
    <row r="238" spans="1:3" ht="30" hidden="1" x14ac:dyDescent="0.25">
      <c r="A238" s="27" t="s">
        <v>41</v>
      </c>
      <c r="B238" s="7"/>
      <c r="C238" s="21"/>
    </row>
    <row r="239" spans="1:3" hidden="1" x14ac:dyDescent="0.25">
      <c r="A239" s="27" t="s">
        <v>42</v>
      </c>
      <c r="B239" s="7"/>
      <c r="C239" s="21"/>
    </row>
    <row r="240" spans="1:3" hidden="1" x14ac:dyDescent="0.25">
      <c r="A240" s="27" t="s">
        <v>43</v>
      </c>
      <c r="B240" s="7"/>
      <c r="C240" s="21"/>
    </row>
    <row r="241" spans="1:3" x14ac:dyDescent="0.25">
      <c r="A241" s="27" t="s">
        <v>77</v>
      </c>
      <c r="B241" s="7">
        <f>SUM(B205:B240)</f>
        <v>50</v>
      </c>
      <c r="C241" s="29">
        <f>SUM(C205:C240)</f>
        <v>7078.1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tabSelected="1" topLeftCell="A129" zoomScaleSheetLayoutView="100" workbookViewId="0">
      <selection activeCell="C204" sqref="C204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7" t="s">
        <v>0</v>
      </c>
      <c r="B1" s="87"/>
      <c r="C1" s="87"/>
    </row>
    <row r="2" spans="1:3" x14ac:dyDescent="0.25">
      <c r="A2" s="87" t="s">
        <v>1</v>
      </c>
      <c r="B2" s="87"/>
      <c r="C2" s="87"/>
    </row>
    <row r="3" spans="1:3" x14ac:dyDescent="0.25">
      <c r="A3" s="89" t="s">
        <v>88</v>
      </c>
      <c r="B3" s="89"/>
      <c r="C3" s="89"/>
    </row>
    <row r="4" spans="1:3" x14ac:dyDescent="0.25">
      <c r="A4" s="86" t="s">
        <v>2</v>
      </c>
      <c r="B4" s="86"/>
      <c r="C4" s="86"/>
    </row>
    <row r="5" spans="1:3" x14ac:dyDescent="0.25">
      <c r="A5" s="88" t="s">
        <v>75</v>
      </c>
      <c r="B5" s="88"/>
      <c r="C5" s="88"/>
    </row>
    <row r="6" spans="1:3" x14ac:dyDescent="0.25">
      <c r="A6" s="86" t="s">
        <v>3</v>
      </c>
      <c r="B6" s="86"/>
      <c r="C6" s="86"/>
    </row>
    <row r="7" spans="1:3" x14ac:dyDescent="0.25">
      <c r="A7" s="86" t="s">
        <v>4</v>
      </c>
      <c r="B7" s="86"/>
      <c r="C7" s="86"/>
    </row>
    <row r="8" spans="1:3" x14ac:dyDescent="0.25">
      <c r="A8" s="86" t="s">
        <v>80</v>
      </c>
      <c r="B8" s="86"/>
      <c r="C8" s="86"/>
    </row>
    <row r="10" spans="1:3" ht="90" x14ac:dyDescent="0.25">
      <c r="A10" s="21" t="s">
        <v>5</v>
      </c>
      <c r="B10" s="7" t="s">
        <v>6</v>
      </c>
      <c r="C10" s="21" t="s">
        <v>7</v>
      </c>
    </row>
    <row r="11" spans="1:3" x14ac:dyDescent="0.25">
      <c r="A11" s="21">
        <v>1</v>
      </c>
      <c r="B11" s="7">
        <v>2</v>
      </c>
      <c r="C11" s="21">
        <v>3</v>
      </c>
    </row>
    <row r="12" spans="1:3" x14ac:dyDescent="0.25">
      <c r="A12" s="81" t="s">
        <v>8</v>
      </c>
      <c r="B12" s="81"/>
      <c r="C12" s="81"/>
    </row>
    <row r="13" spans="1:3" s="38" customFormat="1" x14ac:dyDescent="0.25">
      <c r="A13" s="39" t="s">
        <v>9</v>
      </c>
      <c r="B13" s="40">
        <v>933</v>
      </c>
      <c r="C13" s="41">
        <v>15599.4</v>
      </c>
    </row>
    <row r="14" spans="1:3" hidden="1" x14ac:dyDescent="0.25">
      <c r="A14" s="39" t="s">
        <v>10</v>
      </c>
      <c r="B14" s="40">
        <v>0</v>
      </c>
      <c r="C14" s="41">
        <v>0</v>
      </c>
    </row>
    <row r="15" spans="1:3" hidden="1" x14ac:dyDescent="0.25">
      <c r="A15" s="39" t="s">
        <v>11</v>
      </c>
      <c r="B15" s="40">
        <v>0</v>
      </c>
      <c r="C15" s="41">
        <v>0</v>
      </c>
    </row>
    <row r="16" spans="1:3" hidden="1" x14ac:dyDescent="0.25">
      <c r="A16" s="39" t="s">
        <v>47</v>
      </c>
      <c r="B16" s="40">
        <v>0</v>
      </c>
      <c r="C16" s="41">
        <v>0</v>
      </c>
    </row>
    <row r="17" spans="1:3" hidden="1" x14ac:dyDescent="0.25">
      <c r="A17" s="42" t="s">
        <v>12</v>
      </c>
      <c r="B17" s="40"/>
      <c r="C17" s="41"/>
    </row>
    <row r="18" spans="1:3" hidden="1" x14ac:dyDescent="0.25">
      <c r="A18" s="39" t="s">
        <v>13</v>
      </c>
      <c r="B18" s="40">
        <v>0</v>
      </c>
      <c r="C18" s="41">
        <v>0</v>
      </c>
    </row>
    <row r="19" spans="1:3" x14ac:dyDescent="0.25">
      <c r="A19" s="39" t="s">
        <v>14</v>
      </c>
      <c r="B19" s="40">
        <v>291</v>
      </c>
      <c r="C19" s="41">
        <v>8481.1</v>
      </c>
    </row>
    <row r="20" spans="1:3" hidden="1" x14ac:dyDescent="0.25">
      <c r="A20" s="39" t="s">
        <v>15</v>
      </c>
      <c r="B20" s="40">
        <v>0</v>
      </c>
      <c r="C20" s="41">
        <v>0</v>
      </c>
    </row>
    <row r="21" spans="1:3" hidden="1" x14ac:dyDescent="0.25">
      <c r="A21" s="39" t="s">
        <v>16</v>
      </c>
      <c r="B21" s="40">
        <v>0</v>
      </c>
      <c r="C21" s="41">
        <v>0</v>
      </c>
    </row>
    <row r="22" spans="1:3" hidden="1" x14ac:dyDescent="0.25">
      <c r="A22" s="39" t="s">
        <v>17</v>
      </c>
      <c r="B22" s="40">
        <v>0</v>
      </c>
      <c r="C22" s="41">
        <v>0</v>
      </c>
    </row>
    <row r="23" spans="1:3" hidden="1" x14ac:dyDescent="0.25">
      <c r="A23" s="39" t="s">
        <v>18</v>
      </c>
      <c r="B23" s="40">
        <v>0</v>
      </c>
      <c r="C23" s="41">
        <v>0</v>
      </c>
    </row>
    <row r="24" spans="1:3" x14ac:dyDescent="0.25">
      <c r="A24" s="39" t="s">
        <v>19</v>
      </c>
      <c r="B24" s="40">
        <v>493</v>
      </c>
      <c r="C24" s="41">
        <v>8680.5</v>
      </c>
    </row>
    <row r="25" spans="1:3" hidden="1" x14ac:dyDescent="0.25">
      <c r="A25" s="39" t="s">
        <v>20</v>
      </c>
      <c r="B25" s="40">
        <v>0</v>
      </c>
      <c r="C25" s="41">
        <v>0</v>
      </c>
    </row>
    <row r="26" spans="1:3" hidden="1" x14ac:dyDescent="0.25">
      <c r="A26" s="39" t="s">
        <v>21</v>
      </c>
      <c r="B26" s="40">
        <v>0</v>
      </c>
      <c r="C26" s="41">
        <v>0</v>
      </c>
    </row>
    <row r="27" spans="1:3" hidden="1" x14ac:dyDescent="0.25">
      <c r="A27" s="39" t="s">
        <v>22</v>
      </c>
      <c r="B27" s="40">
        <v>0</v>
      </c>
      <c r="C27" s="41">
        <v>0</v>
      </c>
    </row>
    <row r="28" spans="1:3" x14ac:dyDescent="0.25">
      <c r="A28" s="39" t="s">
        <v>23</v>
      </c>
      <c r="B28" s="40">
        <v>628</v>
      </c>
      <c r="C28" s="41">
        <v>10223.200000000001</v>
      </c>
    </row>
    <row r="29" spans="1:3" hidden="1" x14ac:dyDescent="0.25">
      <c r="A29" s="39" t="s">
        <v>24</v>
      </c>
      <c r="B29" s="40">
        <v>0</v>
      </c>
      <c r="C29" s="41">
        <v>0</v>
      </c>
    </row>
    <row r="30" spans="1:3" hidden="1" x14ac:dyDescent="0.25">
      <c r="A30" s="39" t="s">
        <v>25</v>
      </c>
      <c r="B30" s="40">
        <v>0</v>
      </c>
      <c r="C30" s="41">
        <v>0</v>
      </c>
    </row>
    <row r="31" spans="1:3" hidden="1" x14ac:dyDescent="0.25">
      <c r="A31" s="39" t="s">
        <v>26</v>
      </c>
      <c r="B31" s="40">
        <v>0</v>
      </c>
      <c r="C31" s="41">
        <v>0</v>
      </c>
    </row>
    <row r="32" spans="1:3" hidden="1" x14ac:dyDescent="0.25">
      <c r="A32" s="39" t="s">
        <v>27</v>
      </c>
      <c r="B32" s="40">
        <v>0</v>
      </c>
      <c r="C32" s="41">
        <v>0</v>
      </c>
    </row>
    <row r="33" spans="1:3" hidden="1" x14ac:dyDescent="0.25">
      <c r="A33" s="39" t="s">
        <v>28</v>
      </c>
      <c r="B33" s="40">
        <v>0</v>
      </c>
      <c r="C33" s="41">
        <v>0</v>
      </c>
    </row>
    <row r="34" spans="1:3" hidden="1" x14ac:dyDescent="0.25">
      <c r="A34" s="39" t="s">
        <v>29</v>
      </c>
      <c r="B34" s="40">
        <v>0</v>
      </c>
      <c r="C34" s="41">
        <v>0</v>
      </c>
    </row>
    <row r="35" spans="1:3" hidden="1" x14ac:dyDescent="0.25">
      <c r="A35" s="39" t="s">
        <v>30</v>
      </c>
      <c r="B35" s="40">
        <v>0</v>
      </c>
      <c r="C35" s="41">
        <v>0</v>
      </c>
    </row>
    <row r="36" spans="1:3" x14ac:dyDescent="0.25">
      <c r="A36" s="39" t="s">
        <v>31</v>
      </c>
      <c r="B36" s="40">
        <v>723</v>
      </c>
      <c r="C36" s="41">
        <v>16758.2</v>
      </c>
    </row>
    <row r="37" spans="1:3" hidden="1" x14ac:dyDescent="0.25">
      <c r="A37" s="39" t="s">
        <v>32</v>
      </c>
      <c r="B37" s="40">
        <v>0</v>
      </c>
      <c r="C37" s="41">
        <v>0</v>
      </c>
    </row>
    <row r="38" spans="1:3" hidden="1" x14ac:dyDescent="0.25">
      <c r="A38" s="39" t="s">
        <v>33</v>
      </c>
      <c r="B38" s="40">
        <v>0</v>
      </c>
      <c r="C38" s="41">
        <v>0</v>
      </c>
    </row>
    <row r="39" spans="1:3" x14ac:dyDescent="0.25">
      <c r="A39" s="39" t="s">
        <v>34</v>
      </c>
      <c r="B39" s="40">
        <v>604</v>
      </c>
      <c r="C39" s="41">
        <v>7537</v>
      </c>
    </row>
    <row r="40" spans="1:3" hidden="1" x14ac:dyDescent="0.25">
      <c r="A40" s="39" t="s">
        <v>35</v>
      </c>
      <c r="B40" s="40">
        <v>0</v>
      </c>
      <c r="C40" s="41">
        <v>0</v>
      </c>
    </row>
    <row r="41" spans="1:3" x14ac:dyDescent="0.25">
      <c r="A41" s="39" t="s">
        <v>36</v>
      </c>
      <c r="B41" s="40">
        <v>417</v>
      </c>
      <c r="C41" s="41">
        <v>6961.7</v>
      </c>
    </row>
    <row r="42" spans="1:3" ht="30" hidden="1" x14ac:dyDescent="0.25">
      <c r="A42" s="39" t="s">
        <v>37</v>
      </c>
      <c r="B42" s="40">
        <v>0</v>
      </c>
      <c r="C42" s="41">
        <v>0</v>
      </c>
    </row>
    <row r="43" spans="1:3" hidden="1" x14ac:dyDescent="0.25">
      <c r="A43" s="39" t="s">
        <v>38</v>
      </c>
      <c r="B43" s="40">
        <v>0</v>
      </c>
      <c r="C43" s="41">
        <v>0</v>
      </c>
    </row>
    <row r="44" spans="1:3" hidden="1" x14ac:dyDescent="0.25">
      <c r="A44" s="39" t="s">
        <v>39</v>
      </c>
      <c r="B44" s="40">
        <v>0</v>
      </c>
      <c r="C44" s="41">
        <v>0</v>
      </c>
    </row>
    <row r="45" spans="1:3" hidden="1" x14ac:dyDescent="0.25">
      <c r="A45" s="39" t="s">
        <v>40</v>
      </c>
      <c r="B45" s="40">
        <v>0</v>
      </c>
      <c r="C45" s="41">
        <v>0</v>
      </c>
    </row>
    <row r="46" spans="1:3" ht="30" hidden="1" x14ac:dyDescent="0.25">
      <c r="A46" s="39" t="s">
        <v>41</v>
      </c>
      <c r="B46" s="40">
        <v>0</v>
      </c>
      <c r="C46" s="41">
        <v>0</v>
      </c>
    </row>
    <row r="47" spans="1:3" hidden="1" x14ac:dyDescent="0.25">
      <c r="A47" s="39" t="s">
        <v>42</v>
      </c>
      <c r="B47" s="40">
        <v>0</v>
      </c>
      <c r="C47" s="41">
        <v>0</v>
      </c>
    </row>
    <row r="48" spans="1:3" x14ac:dyDescent="0.25">
      <c r="A48" s="39" t="s">
        <v>43</v>
      </c>
      <c r="B48" s="40">
        <v>307</v>
      </c>
      <c r="C48" s="41">
        <v>11776.1</v>
      </c>
    </row>
    <row r="49" spans="1:3" x14ac:dyDescent="0.25">
      <c r="A49" s="43" t="s">
        <v>44</v>
      </c>
      <c r="B49" s="44">
        <f>SUM(B13:B48)</f>
        <v>4396</v>
      </c>
      <c r="C49" s="45">
        <f>SUM(C13:C48)</f>
        <v>86017.2</v>
      </c>
    </row>
    <row r="50" spans="1:3" x14ac:dyDescent="0.25">
      <c r="A50" s="90" t="s">
        <v>45</v>
      </c>
      <c r="B50" s="90"/>
      <c r="C50" s="90"/>
    </row>
    <row r="51" spans="1:3" x14ac:dyDescent="0.25">
      <c r="A51" s="90" t="s">
        <v>84</v>
      </c>
      <c r="B51" s="90"/>
      <c r="C51" s="90"/>
    </row>
    <row r="52" spans="1:3" x14ac:dyDescent="0.25">
      <c r="A52" s="46" t="s">
        <v>33</v>
      </c>
      <c r="B52" s="40">
        <v>11529</v>
      </c>
      <c r="C52" s="41">
        <v>4840</v>
      </c>
    </row>
    <row r="53" spans="1:3" hidden="1" x14ac:dyDescent="0.25">
      <c r="A53" s="46" t="s">
        <v>17</v>
      </c>
      <c r="B53" s="40">
        <v>0</v>
      </c>
      <c r="C53" s="41">
        <v>0</v>
      </c>
    </row>
    <row r="54" spans="1:3" x14ac:dyDescent="0.25">
      <c r="A54" s="46" t="s">
        <v>12</v>
      </c>
      <c r="B54" s="40">
        <v>107</v>
      </c>
      <c r="C54" s="41">
        <v>32</v>
      </c>
    </row>
    <row r="55" spans="1:3" hidden="1" x14ac:dyDescent="0.25">
      <c r="A55" s="46" t="s">
        <v>16</v>
      </c>
      <c r="B55" s="40">
        <v>0</v>
      </c>
      <c r="C55" s="41">
        <v>0</v>
      </c>
    </row>
    <row r="56" spans="1:3" hidden="1" x14ac:dyDescent="0.25">
      <c r="A56" s="46" t="s">
        <v>47</v>
      </c>
      <c r="B56" s="40">
        <v>0</v>
      </c>
      <c r="C56" s="41">
        <v>0</v>
      </c>
    </row>
    <row r="57" spans="1:3" x14ac:dyDescent="0.25">
      <c r="A57" s="46" t="s">
        <v>48</v>
      </c>
      <c r="B57" s="40">
        <v>656</v>
      </c>
      <c r="C57" s="41">
        <v>169</v>
      </c>
    </row>
    <row r="58" spans="1:3" x14ac:dyDescent="0.25">
      <c r="A58" s="46" t="s">
        <v>39</v>
      </c>
      <c r="B58" s="40">
        <v>1097</v>
      </c>
      <c r="C58" s="41">
        <v>526</v>
      </c>
    </row>
    <row r="59" spans="1:3" x14ac:dyDescent="0.25">
      <c r="A59" s="46" t="s">
        <v>9</v>
      </c>
      <c r="B59" s="40">
        <v>481</v>
      </c>
      <c r="C59" s="41">
        <v>145</v>
      </c>
    </row>
    <row r="60" spans="1:3" hidden="1" x14ac:dyDescent="0.25">
      <c r="A60" s="46" t="s">
        <v>28</v>
      </c>
      <c r="B60" s="40">
        <v>0</v>
      </c>
      <c r="C60" s="41">
        <v>0</v>
      </c>
    </row>
    <row r="61" spans="1:3" hidden="1" x14ac:dyDescent="0.25">
      <c r="A61" s="46" t="s">
        <v>43</v>
      </c>
      <c r="B61" s="40">
        <v>0</v>
      </c>
      <c r="C61" s="41">
        <v>0</v>
      </c>
    </row>
    <row r="62" spans="1:3" x14ac:dyDescent="0.25">
      <c r="A62" s="46" t="s">
        <v>36</v>
      </c>
      <c r="B62" s="40">
        <v>1999</v>
      </c>
      <c r="C62" s="41">
        <v>714</v>
      </c>
    </row>
    <row r="63" spans="1:3" ht="12.75" hidden="1" customHeight="1" x14ac:dyDescent="0.25">
      <c r="A63" s="46" t="s">
        <v>24</v>
      </c>
      <c r="B63" s="40">
        <v>0</v>
      </c>
      <c r="C63" s="41">
        <v>0</v>
      </c>
    </row>
    <row r="64" spans="1:3" hidden="1" x14ac:dyDescent="0.25">
      <c r="A64" s="46" t="s">
        <v>20</v>
      </c>
      <c r="B64" s="40">
        <v>0</v>
      </c>
      <c r="C64" s="41">
        <v>0</v>
      </c>
    </row>
    <row r="65" spans="1:3" hidden="1" x14ac:dyDescent="0.25">
      <c r="A65" s="46" t="s">
        <v>15</v>
      </c>
      <c r="B65" s="40">
        <v>0</v>
      </c>
      <c r="C65" s="41">
        <v>0</v>
      </c>
    </row>
    <row r="66" spans="1:3" x14ac:dyDescent="0.25">
      <c r="A66" s="46" t="s">
        <v>49</v>
      </c>
      <c r="B66" s="40">
        <v>2978</v>
      </c>
      <c r="C66" s="41">
        <v>787</v>
      </c>
    </row>
    <row r="67" spans="1:3" x14ac:dyDescent="0.25">
      <c r="A67" s="46" t="s">
        <v>34</v>
      </c>
      <c r="B67" s="40">
        <v>2434</v>
      </c>
      <c r="C67" s="41">
        <v>607</v>
      </c>
    </row>
    <row r="68" spans="1:3" x14ac:dyDescent="0.25">
      <c r="A68" s="46" t="s">
        <v>35</v>
      </c>
      <c r="B68" s="40">
        <v>2702</v>
      </c>
      <c r="C68" s="41">
        <v>578</v>
      </c>
    </row>
    <row r="69" spans="1:3" hidden="1" x14ac:dyDescent="0.25">
      <c r="A69" s="46" t="s">
        <v>18</v>
      </c>
      <c r="B69" s="40">
        <v>0</v>
      </c>
      <c r="C69" s="41">
        <v>0</v>
      </c>
    </row>
    <row r="70" spans="1:3" hidden="1" x14ac:dyDescent="0.25">
      <c r="A70" s="46" t="s">
        <v>13</v>
      </c>
      <c r="B70" s="40">
        <v>0</v>
      </c>
      <c r="C70" s="41">
        <v>0</v>
      </c>
    </row>
    <row r="71" spans="1:3" hidden="1" x14ac:dyDescent="0.25">
      <c r="A71" s="46" t="s">
        <v>11</v>
      </c>
      <c r="B71" s="40">
        <v>0</v>
      </c>
      <c r="C71" s="41">
        <v>0</v>
      </c>
    </row>
    <row r="72" spans="1:3" hidden="1" x14ac:dyDescent="0.25">
      <c r="A72" s="46" t="s">
        <v>50</v>
      </c>
      <c r="B72" s="40">
        <v>0</v>
      </c>
      <c r="C72" s="41">
        <v>0</v>
      </c>
    </row>
    <row r="73" spans="1:3" x14ac:dyDescent="0.25">
      <c r="A73" s="46" t="s">
        <v>19</v>
      </c>
      <c r="B73" s="40">
        <v>68440</v>
      </c>
      <c r="C73" s="41">
        <v>34283.199999999997</v>
      </c>
    </row>
    <row r="74" spans="1:3" hidden="1" x14ac:dyDescent="0.25">
      <c r="A74" s="46" t="s">
        <v>42</v>
      </c>
      <c r="B74" s="40">
        <v>0</v>
      </c>
      <c r="C74" s="41">
        <v>0</v>
      </c>
    </row>
    <row r="75" spans="1:3" hidden="1" x14ac:dyDescent="0.25">
      <c r="A75" s="46" t="s">
        <v>27</v>
      </c>
      <c r="B75" s="40">
        <v>0</v>
      </c>
      <c r="C75" s="41">
        <v>0</v>
      </c>
    </row>
    <row r="76" spans="1:3" x14ac:dyDescent="0.25">
      <c r="A76" s="46" t="s">
        <v>51</v>
      </c>
      <c r="B76" s="40">
        <v>1836</v>
      </c>
      <c r="C76" s="41">
        <v>588</v>
      </c>
    </row>
    <row r="77" spans="1:3" x14ac:dyDescent="0.25">
      <c r="A77" s="46" t="s">
        <v>52</v>
      </c>
      <c r="B77" s="40">
        <v>2875</v>
      </c>
      <c r="C77" s="41">
        <v>745</v>
      </c>
    </row>
    <row r="78" spans="1:3" x14ac:dyDescent="0.25">
      <c r="A78" s="46" t="s">
        <v>53</v>
      </c>
      <c r="B78" s="40">
        <v>5728</v>
      </c>
      <c r="C78" s="41">
        <v>1834</v>
      </c>
    </row>
    <row r="79" spans="1:3" hidden="1" x14ac:dyDescent="0.25">
      <c r="A79" s="46" t="s">
        <v>25</v>
      </c>
      <c r="B79" s="40">
        <v>0</v>
      </c>
      <c r="C79" s="41">
        <v>0</v>
      </c>
    </row>
    <row r="80" spans="1:3" hidden="1" x14ac:dyDescent="0.25">
      <c r="A80" s="46" t="s">
        <v>54</v>
      </c>
      <c r="B80" s="40">
        <v>0</v>
      </c>
      <c r="C80" s="41">
        <v>0</v>
      </c>
    </row>
    <row r="81" spans="1:3" x14ac:dyDescent="0.25">
      <c r="A81" s="46" t="s">
        <v>14</v>
      </c>
      <c r="B81" s="40">
        <v>3242</v>
      </c>
      <c r="C81" s="41">
        <v>974</v>
      </c>
    </row>
    <row r="82" spans="1:3" hidden="1" x14ac:dyDescent="0.25">
      <c r="A82" s="47" t="s">
        <v>55</v>
      </c>
      <c r="B82" s="40">
        <v>0</v>
      </c>
      <c r="C82" s="41"/>
    </row>
    <row r="83" spans="1:3" x14ac:dyDescent="0.25">
      <c r="A83" s="47" t="s">
        <v>81</v>
      </c>
      <c r="B83" s="40">
        <v>781</v>
      </c>
      <c r="C83" s="41">
        <v>253.1</v>
      </c>
    </row>
    <row r="84" spans="1:3" hidden="1" x14ac:dyDescent="0.25">
      <c r="A84" s="47" t="s">
        <v>57</v>
      </c>
      <c r="B84" s="64"/>
      <c r="C84" s="65"/>
    </row>
    <row r="85" spans="1:3" x14ac:dyDescent="0.25">
      <c r="A85" s="48" t="s">
        <v>58</v>
      </c>
      <c r="B85" s="40">
        <v>9</v>
      </c>
      <c r="C85" s="41">
        <v>4</v>
      </c>
    </row>
    <row r="86" spans="1:3" hidden="1" x14ac:dyDescent="0.25">
      <c r="A86" s="48" t="s">
        <v>59</v>
      </c>
      <c r="B86" s="40">
        <v>0</v>
      </c>
      <c r="C86" s="41"/>
    </row>
    <row r="87" spans="1:3" hidden="1" x14ac:dyDescent="0.25">
      <c r="A87" s="48" t="s">
        <v>60</v>
      </c>
      <c r="B87" s="40">
        <v>0</v>
      </c>
      <c r="C87" s="41"/>
    </row>
    <row r="88" spans="1:3" s="15" customFormat="1" hidden="1" x14ac:dyDescent="0.25">
      <c r="A88" s="48" t="s">
        <v>61</v>
      </c>
      <c r="B88" s="40">
        <v>0</v>
      </c>
      <c r="C88" s="41"/>
    </row>
    <row r="89" spans="1:3" s="15" customFormat="1" x14ac:dyDescent="0.25">
      <c r="A89" s="43" t="s">
        <v>62</v>
      </c>
      <c r="B89" s="44">
        <f>SUM(B52:B81)</f>
        <v>106104</v>
      </c>
      <c r="C89" s="45">
        <f t="shared" ref="C89" si="0">SUM(C52:C81)</f>
        <v>46822.2</v>
      </c>
    </row>
    <row r="90" spans="1:3" x14ac:dyDescent="0.25">
      <c r="A90" s="49" t="s">
        <v>63</v>
      </c>
      <c r="B90" s="50">
        <f>SUM(B82:B88)</f>
        <v>790</v>
      </c>
      <c r="C90" s="51">
        <f t="shared" ref="C90" si="1">SUM(C82:C88)</f>
        <v>257.10000000000002</v>
      </c>
    </row>
    <row r="91" spans="1:3" x14ac:dyDescent="0.25">
      <c r="A91" s="43" t="s">
        <v>44</v>
      </c>
      <c r="B91" s="44">
        <f>B89+B90</f>
        <v>106894</v>
      </c>
      <c r="C91" s="45">
        <f t="shared" ref="C91" si="2">C89+C90</f>
        <v>47079.299999999996</v>
      </c>
    </row>
    <row r="92" spans="1:3" x14ac:dyDescent="0.25">
      <c r="A92" s="90" t="s">
        <v>64</v>
      </c>
      <c r="B92" s="90"/>
      <c r="C92" s="90"/>
    </row>
    <row r="93" spans="1:3" hidden="1" x14ac:dyDescent="0.25">
      <c r="A93" s="46" t="s">
        <v>33</v>
      </c>
      <c r="B93" s="40">
        <v>0</v>
      </c>
      <c r="C93" s="41">
        <v>0</v>
      </c>
    </row>
    <row r="94" spans="1:3" hidden="1" x14ac:dyDescent="0.25">
      <c r="A94" s="46" t="s">
        <v>17</v>
      </c>
      <c r="B94" s="40">
        <v>0</v>
      </c>
      <c r="C94" s="41">
        <v>0</v>
      </c>
    </row>
    <row r="95" spans="1:3" hidden="1" x14ac:dyDescent="0.25">
      <c r="A95" s="46" t="s">
        <v>12</v>
      </c>
      <c r="B95" s="40">
        <v>0</v>
      </c>
      <c r="C95" s="41">
        <v>0</v>
      </c>
    </row>
    <row r="96" spans="1:3" hidden="1" x14ac:dyDescent="0.25">
      <c r="A96" s="46" t="s">
        <v>16</v>
      </c>
      <c r="B96" s="40">
        <v>0</v>
      </c>
      <c r="C96" s="41">
        <v>0</v>
      </c>
    </row>
    <row r="97" spans="1:3" hidden="1" x14ac:dyDescent="0.25">
      <c r="A97" s="46" t="s">
        <v>47</v>
      </c>
      <c r="B97" s="40">
        <v>0</v>
      </c>
      <c r="C97" s="41">
        <v>0</v>
      </c>
    </row>
    <row r="98" spans="1:3" hidden="1" x14ac:dyDescent="0.25">
      <c r="A98" s="46" t="s">
        <v>48</v>
      </c>
      <c r="B98" s="40">
        <v>0</v>
      </c>
      <c r="C98" s="41">
        <v>0</v>
      </c>
    </row>
    <row r="99" spans="1:3" hidden="1" x14ac:dyDescent="0.25">
      <c r="A99" s="46" t="s">
        <v>39</v>
      </c>
      <c r="B99" s="40">
        <v>0</v>
      </c>
      <c r="C99" s="41">
        <v>0</v>
      </c>
    </row>
    <row r="100" spans="1:3" x14ac:dyDescent="0.25">
      <c r="A100" s="46" t="s">
        <v>9</v>
      </c>
      <c r="B100" s="40">
        <v>539</v>
      </c>
      <c r="C100" s="41">
        <v>257.7</v>
      </c>
    </row>
    <row r="101" spans="1:3" hidden="1" x14ac:dyDescent="0.25">
      <c r="A101" s="46" t="s">
        <v>28</v>
      </c>
      <c r="B101" s="52">
        <v>0</v>
      </c>
      <c r="C101" s="52">
        <v>0</v>
      </c>
    </row>
    <row r="102" spans="1:3" hidden="1" x14ac:dyDescent="0.25">
      <c r="A102" s="46" t="s">
        <v>43</v>
      </c>
      <c r="B102" s="40">
        <v>0</v>
      </c>
      <c r="C102" s="41">
        <v>0</v>
      </c>
    </row>
    <row r="103" spans="1:3" x14ac:dyDescent="0.25">
      <c r="A103" s="46" t="s">
        <v>36</v>
      </c>
      <c r="B103" s="40">
        <v>369</v>
      </c>
      <c r="C103" s="41">
        <v>176.7</v>
      </c>
    </row>
    <row r="104" spans="1:3" hidden="1" x14ac:dyDescent="0.25">
      <c r="A104" s="46" t="s">
        <v>24</v>
      </c>
      <c r="B104" s="40">
        <v>0</v>
      </c>
      <c r="C104" s="41">
        <v>0</v>
      </c>
    </row>
    <row r="105" spans="1:3" hidden="1" x14ac:dyDescent="0.25">
      <c r="A105" s="46" t="s">
        <v>20</v>
      </c>
      <c r="B105" s="40">
        <v>0</v>
      </c>
      <c r="C105" s="41">
        <v>0</v>
      </c>
    </row>
    <row r="106" spans="1:3" hidden="1" x14ac:dyDescent="0.25">
      <c r="A106" s="46" t="s">
        <v>15</v>
      </c>
      <c r="B106" s="40">
        <v>0</v>
      </c>
      <c r="C106" s="41">
        <v>0</v>
      </c>
    </row>
    <row r="107" spans="1:3" hidden="1" x14ac:dyDescent="0.25">
      <c r="A107" s="46" t="s">
        <v>49</v>
      </c>
      <c r="B107" s="40">
        <v>0</v>
      </c>
      <c r="C107" s="41">
        <v>0</v>
      </c>
    </row>
    <row r="108" spans="1:3" x14ac:dyDescent="0.25">
      <c r="A108" s="46" t="s">
        <v>34</v>
      </c>
      <c r="B108" s="40">
        <v>128</v>
      </c>
      <c r="C108" s="41">
        <v>61.1</v>
      </c>
    </row>
    <row r="109" spans="1:3" hidden="1" x14ac:dyDescent="0.25">
      <c r="A109" s="46" t="s">
        <v>35</v>
      </c>
      <c r="B109" s="40">
        <v>0</v>
      </c>
      <c r="C109" s="41">
        <v>0</v>
      </c>
    </row>
    <row r="110" spans="1:3" hidden="1" x14ac:dyDescent="0.25">
      <c r="A110" s="46" t="s">
        <v>18</v>
      </c>
      <c r="B110" s="40">
        <v>0</v>
      </c>
      <c r="C110" s="41">
        <v>0</v>
      </c>
    </row>
    <row r="111" spans="1:3" hidden="1" x14ac:dyDescent="0.25">
      <c r="A111" s="46" t="s">
        <v>13</v>
      </c>
      <c r="B111" s="40">
        <v>0</v>
      </c>
      <c r="C111" s="41">
        <v>0</v>
      </c>
    </row>
    <row r="112" spans="1:3" hidden="1" x14ac:dyDescent="0.25">
      <c r="A112" s="46" t="s">
        <v>11</v>
      </c>
      <c r="B112" s="40">
        <v>0</v>
      </c>
      <c r="C112" s="41">
        <v>0</v>
      </c>
    </row>
    <row r="113" spans="1:3" hidden="1" x14ac:dyDescent="0.25">
      <c r="A113" s="46" t="s">
        <v>50</v>
      </c>
      <c r="B113" s="40">
        <v>0</v>
      </c>
      <c r="C113" s="41">
        <v>0</v>
      </c>
    </row>
    <row r="114" spans="1:3" x14ac:dyDescent="0.25">
      <c r="A114" s="46" t="s">
        <v>19</v>
      </c>
      <c r="B114" s="40">
        <v>16351</v>
      </c>
      <c r="C114" s="41">
        <v>7827.9</v>
      </c>
    </row>
    <row r="115" spans="1:3" hidden="1" x14ac:dyDescent="0.25">
      <c r="A115" s="46" t="s">
        <v>42</v>
      </c>
      <c r="B115" s="40">
        <v>0</v>
      </c>
      <c r="C115" s="41">
        <v>0</v>
      </c>
    </row>
    <row r="116" spans="1:3" hidden="1" x14ac:dyDescent="0.25">
      <c r="A116" s="46" t="s">
        <v>27</v>
      </c>
      <c r="B116" s="40">
        <v>0</v>
      </c>
      <c r="C116" s="41">
        <v>0</v>
      </c>
    </row>
    <row r="117" spans="1:3" hidden="1" x14ac:dyDescent="0.25">
      <c r="A117" s="46" t="s">
        <v>51</v>
      </c>
      <c r="B117" s="40">
        <v>0</v>
      </c>
      <c r="C117" s="41">
        <v>0</v>
      </c>
    </row>
    <row r="118" spans="1:3" x14ac:dyDescent="0.25">
      <c r="A118" s="46" t="s">
        <v>52</v>
      </c>
      <c r="B118" s="40">
        <v>688</v>
      </c>
      <c r="C118" s="41">
        <v>328.9</v>
      </c>
    </row>
    <row r="119" spans="1:3" x14ac:dyDescent="0.25">
      <c r="A119" s="46" t="s">
        <v>53</v>
      </c>
      <c r="B119" s="40">
        <v>811</v>
      </c>
      <c r="C119" s="41">
        <v>387.7</v>
      </c>
    </row>
    <row r="120" spans="1:3" hidden="1" x14ac:dyDescent="0.25">
      <c r="A120" s="46" t="s">
        <v>25</v>
      </c>
      <c r="B120" s="40">
        <v>0</v>
      </c>
      <c r="C120" s="41">
        <v>0</v>
      </c>
    </row>
    <row r="121" spans="1:3" hidden="1" x14ac:dyDescent="0.25">
      <c r="A121" s="46" t="s">
        <v>54</v>
      </c>
      <c r="B121" s="40">
        <v>0</v>
      </c>
      <c r="C121" s="41">
        <v>0</v>
      </c>
    </row>
    <row r="122" spans="1:3" x14ac:dyDescent="0.25">
      <c r="A122" s="46" t="s">
        <v>14</v>
      </c>
      <c r="B122" s="40">
        <v>67</v>
      </c>
      <c r="C122" s="41">
        <v>32.200000000000003</v>
      </c>
    </row>
    <row r="123" spans="1:3" x14ac:dyDescent="0.25">
      <c r="A123" s="43" t="s">
        <v>44</v>
      </c>
      <c r="B123" s="44">
        <f>SUM(B93:B122)</f>
        <v>18953</v>
      </c>
      <c r="C123" s="45">
        <f t="shared" ref="C123" si="3">SUM(C93:C122)</f>
        <v>9072.2000000000007</v>
      </c>
    </row>
    <row r="124" spans="1:3" x14ac:dyDescent="0.25">
      <c r="A124" s="90" t="s">
        <v>65</v>
      </c>
      <c r="B124" s="90"/>
      <c r="C124" s="90"/>
    </row>
    <row r="125" spans="1:3" x14ac:dyDescent="0.25">
      <c r="A125" s="46" t="s">
        <v>33</v>
      </c>
      <c r="B125" s="40">
        <v>8957</v>
      </c>
      <c r="C125" s="41">
        <v>13346</v>
      </c>
    </row>
    <row r="126" spans="1:3" hidden="1" x14ac:dyDescent="0.25">
      <c r="A126" s="46" t="s">
        <v>17</v>
      </c>
      <c r="B126" s="40">
        <v>0</v>
      </c>
      <c r="C126" s="41">
        <v>0</v>
      </c>
    </row>
    <row r="127" spans="1:3" x14ac:dyDescent="0.25">
      <c r="A127" s="46" t="s">
        <v>12</v>
      </c>
      <c r="B127" s="40">
        <v>132</v>
      </c>
      <c r="C127" s="41">
        <v>103</v>
      </c>
    </row>
    <row r="128" spans="1:3" hidden="1" x14ac:dyDescent="0.25">
      <c r="A128" s="46" t="s">
        <v>16</v>
      </c>
      <c r="B128" s="40">
        <v>0</v>
      </c>
      <c r="C128" s="41">
        <v>0</v>
      </c>
    </row>
    <row r="129" spans="1:3" x14ac:dyDescent="0.25">
      <c r="A129" s="46" t="s">
        <v>47</v>
      </c>
      <c r="B129" s="40">
        <v>1</v>
      </c>
      <c r="C129" s="41">
        <v>1</v>
      </c>
    </row>
    <row r="130" spans="1:3" x14ac:dyDescent="0.25">
      <c r="A130" s="46" t="s">
        <v>48</v>
      </c>
      <c r="B130" s="40">
        <v>503</v>
      </c>
      <c r="C130" s="41">
        <v>512</v>
      </c>
    </row>
    <row r="131" spans="1:3" x14ac:dyDescent="0.25">
      <c r="A131" s="46" t="s">
        <v>39</v>
      </c>
      <c r="B131" s="40">
        <v>168</v>
      </c>
      <c r="C131" s="41">
        <v>169</v>
      </c>
    </row>
    <row r="132" spans="1:3" x14ac:dyDescent="0.25">
      <c r="A132" s="46" t="s">
        <v>9</v>
      </c>
      <c r="B132" s="40">
        <v>1616</v>
      </c>
      <c r="C132" s="41">
        <v>1258</v>
      </c>
    </row>
    <row r="133" spans="1:3" hidden="1" x14ac:dyDescent="0.25">
      <c r="A133" s="46" t="s">
        <v>28</v>
      </c>
      <c r="B133" s="40">
        <v>0</v>
      </c>
      <c r="C133" s="41">
        <v>0</v>
      </c>
    </row>
    <row r="134" spans="1:3" hidden="1" x14ac:dyDescent="0.25">
      <c r="A134" s="46" t="s">
        <v>43</v>
      </c>
      <c r="B134" s="40">
        <v>0</v>
      </c>
      <c r="C134" s="41">
        <v>0</v>
      </c>
    </row>
    <row r="135" spans="1:3" x14ac:dyDescent="0.25">
      <c r="A135" s="46" t="s">
        <v>36</v>
      </c>
      <c r="B135" s="40">
        <v>2314</v>
      </c>
      <c r="C135" s="41">
        <v>2269</v>
      </c>
    </row>
    <row r="136" spans="1:3" hidden="1" x14ac:dyDescent="0.25">
      <c r="A136" s="46" t="s">
        <v>24</v>
      </c>
      <c r="B136" s="40">
        <v>0</v>
      </c>
      <c r="C136" s="41">
        <v>0</v>
      </c>
    </row>
    <row r="137" spans="1:3" hidden="1" x14ac:dyDescent="0.25">
      <c r="A137" s="46" t="s">
        <v>20</v>
      </c>
      <c r="B137" s="40">
        <v>0</v>
      </c>
      <c r="C137" s="41">
        <v>0</v>
      </c>
    </row>
    <row r="138" spans="1:3" hidden="1" x14ac:dyDescent="0.25">
      <c r="A138" s="46" t="s">
        <v>15</v>
      </c>
      <c r="B138" s="40">
        <v>0</v>
      </c>
      <c r="C138" s="41">
        <v>0</v>
      </c>
    </row>
    <row r="139" spans="1:3" x14ac:dyDescent="0.25">
      <c r="A139" s="46" t="s">
        <v>49</v>
      </c>
      <c r="B139" s="40">
        <v>1563</v>
      </c>
      <c r="C139" s="41">
        <v>1071</v>
      </c>
    </row>
    <row r="140" spans="1:3" x14ac:dyDescent="0.25">
      <c r="A140" s="46" t="s">
        <v>34</v>
      </c>
      <c r="B140" s="40">
        <v>655</v>
      </c>
      <c r="C140" s="41">
        <v>629</v>
      </c>
    </row>
    <row r="141" spans="1:3" x14ac:dyDescent="0.25">
      <c r="A141" s="46" t="s">
        <v>35</v>
      </c>
      <c r="B141" s="40">
        <v>3153</v>
      </c>
      <c r="C141" s="41">
        <v>2395</v>
      </c>
    </row>
    <row r="142" spans="1:3" hidden="1" x14ac:dyDescent="0.25">
      <c r="A142" s="46" t="s">
        <v>18</v>
      </c>
      <c r="B142" s="40">
        <v>0</v>
      </c>
      <c r="C142" s="41">
        <v>0</v>
      </c>
    </row>
    <row r="143" spans="1:3" hidden="1" x14ac:dyDescent="0.25">
      <c r="A143" s="46" t="s">
        <v>13</v>
      </c>
      <c r="B143" s="40">
        <v>0</v>
      </c>
      <c r="C143" s="41">
        <v>0</v>
      </c>
    </row>
    <row r="144" spans="1:3" hidden="1" x14ac:dyDescent="0.25">
      <c r="A144" s="46" t="s">
        <v>11</v>
      </c>
      <c r="B144" s="40">
        <v>0</v>
      </c>
      <c r="C144" s="41">
        <v>0</v>
      </c>
    </row>
    <row r="145" spans="1:3" hidden="1" x14ac:dyDescent="0.25">
      <c r="A145" s="46" t="s">
        <v>50</v>
      </c>
      <c r="B145" s="40">
        <v>0</v>
      </c>
      <c r="C145" s="41">
        <v>0</v>
      </c>
    </row>
    <row r="146" spans="1:3" x14ac:dyDescent="0.25">
      <c r="A146" s="46" t="s">
        <v>19</v>
      </c>
      <c r="B146" s="40">
        <v>20814</v>
      </c>
      <c r="C146" s="41">
        <v>17977.099999999999</v>
      </c>
    </row>
    <row r="147" spans="1:3" hidden="1" x14ac:dyDescent="0.25">
      <c r="A147" s="46" t="s">
        <v>42</v>
      </c>
      <c r="B147" s="40">
        <v>0</v>
      </c>
      <c r="C147" s="41">
        <v>0</v>
      </c>
    </row>
    <row r="148" spans="1:3" hidden="1" x14ac:dyDescent="0.25">
      <c r="A148" s="46" t="s">
        <v>27</v>
      </c>
      <c r="B148" s="40">
        <v>0</v>
      </c>
      <c r="C148" s="41">
        <v>0</v>
      </c>
    </row>
    <row r="149" spans="1:3" x14ac:dyDescent="0.25">
      <c r="A149" s="46" t="s">
        <v>51</v>
      </c>
      <c r="B149" s="40">
        <v>727</v>
      </c>
      <c r="C149" s="41">
        <v>657</v>
      </c>
    </row>
    <row r="150" spans="1:3" x14ac:dyDescent="0.25">
      <c r="A150" s="46" t="s">
        <v>52</v>
      </c>
      <c r="B150" s="40">
        <v>1607</v>
      </c>
      <c r="C150" s="41">
        <v>1019</v>
      </c>
    </row>
    <row r="151" spans="1:3" x14ac:dyDescent="0.25">
      <c r="A151" s="46" t="s">
        <v>53</v>
      </c>
      <c r="B151" s="40">
        <v>2458</v>
      </c>
      <c r="C151" s="41">
        <v>2221</v>
      </c>
    </row>
    <row r="152" spans="1:3" ht="13.5" hidden="1" customHeight="1" x14ac:dyDescent="0.25">
      <c r="A152" s="46" t="s">
        <v>25</v>
      </c>
      <c r="B152" s="40">
        <v>0</v>
      </c>
      <c r="C152" s="41">
        <v>0</v>
      </c>
    </row>
    <row r="153" spans="1:3" hidden="1" x14ac:dyDescent="0.25">
      <c r="A153" s="46" t="s">
        <v>54</v>
      </c>
      <c r="B153" s="40">
        <v>0</v>
      </c>
      <c r="C153" s="41">
        <v>0</v>
      </c>
    </row>
    <row r="154" spans="1:3" x14ac:dyDescent="0.25">
      <c r="A154" s="46" t="s">
        <v>14</v>
      </c>
      <c r="B154" s="40">
        <v>4293</v>
      </c>
      <c r="C154" s="41">
        <v>3343</v>
      </c>
    </row>
    <row r="155" spans="1:3" hidden="1" x14ac:dyDescent="0.25">
      <c r="A155" s="48" t="s">
        <v>55</v>
      </c>
      <c r="B155" s="40">
        <v>0</v>
      </c>
      <c r="C155" s="41"/>
    </row>
    <row r="156" spans="1:3" hidden="1" x14ac:dyDescent="0.25">
      <c r="A156" s="48" t="s">
        <v>56</v>
      </c>
      <c r="B156" s="40">
        <v>0</v>
      </c>
      <c r="C156" s="41"/>
    </row>
    <row r="157" spans="1:3" hidden="1" x14ac:dyDescent="0.25">
      <c r="A157" s="48" t="s">
        <v>57</v>
      </c>
      <c r="B157" s="40">
        <v>0</v>
      </c>
      <c r="C157" s="41"/>
    </row>
    <row r="158" spans="1:3" x14ac:dyDescent="0.25">
      <c r="A158" s="48" t="s">
        <v>58</v>
      </c>
      <c r="B158" s="40">
        <v>21</v>
      </c>
      <c r="C158" s="41">
        <v>77.5</v>
      </c>
    </row>
    <row r="159" spans="1:3" hidden="1" x14ac:dyDescent="0.25">
      <c r="A159" s="48" t="s">
        <v>59</v>
      </c>
      <c r="B159" s="40">
        <v>0</v>
      </c>
      <c r="C159" s="41"/>
    </row>
    <row r="160" spans="1:3" hidden="1" x14ac:dyDescent="0.25">
      <c r="A160" s="48" t="s">
        <v>60</v>
      </c>
      <c r="B160" s="40">
        <v>0</v>
      </c>
      <c r="C160" s="41"/>
    </row>
    <row r="161" spans="1:3" x14ac:dyDescent="0.25">
      <c r="A161" s="47" t="s">
        <v>78</v>
      </c>
      <c r="B161" s="40">
        <v>91</v>
      </c>
      <c r="C161" s="41">
        <v>70.2</v>
      </c>
    </row>
    <row r="162" spans="1:3" hidden="1" x14ac:dyDescent="0.25">
      <c r="A162" s="48" t="s">
        <v>61</v>
      </c>
      <c r="B162" s="40">
        <v>0</v>
      </c>
      <c r="C162" s="41"/>
    </row>
    <row r="163" spans="1:3" x14ac:dyDescent="0.25">
      <c r="A163" s="43" t="s">
        <v>62</v>
      </c>
      <c r="B163" s="44">
        <f>SUM(B125:B154)</f>
        <v>48961</v>
      </c>
      <c r="C163" s="45">
        <f t="shared" ref="C163" si="4">SUM(C125:C154)</f>
        <v>46970.1</v>
      </c>
    </row>
    <row r="164" spans="1:3" ht="19.5" customHeight="1" x14ac:dyDescent="0.25">
      <c r="A164" s="49" t="s">
        <v>63</v>
      </c>
      <c r="B164" s="50">
        <f>SUM(B155:B162)</f>
        <v>112</v>
      </c>
      <c r="C164" s="51">
        <f t="shared" ref="C164" si="5">SUM(C155:C162)</f>
        <v>147.69999999999999</v>
      </c>
    </row>
    <row r="165" spans="1:3" x14ac:dyDescent="0.25">
      <c r="A165" s="43" t="s">
        <v>44</v>
      </c>
      <c r="B165" s="44">
        <f>B163+B164</f>
        <v>49073</v>
      </c>
      <c r="C165" s="45">
        <f t="shared" ref="C165" si="6">C163+C164</f>
        <v>47117.799999999996</v>
      </c>
    </row>
    <row r="166" spans="1:3" x14ac:dyDescent="0.25">
      <c r="A166" s="90" t="s">
        <v>66</v>
      </c>
      <c r="B166" s="90"/>
      <c r="C166" s="90"/>
    </row>
    <row r="167" spans="1:3" hidden="1" x14ac:dyDescent="0.25">
      <c r="A167" s="46" t="s">
        <v>9</v>
      </c>
      <c r="B167" s="53">
        <v>0</v>
      </c>
      <c r="C167" s="54">
        <v>0</v>
      </c>
    </row>
    <row r="168" spans="1:3" hidden="1" x14ac:dyDescent="0.25">
      <c r="A168" s="46" t="s">
        <v>11</v>
      </c>
      <c r="B168" s="53">
        <v>0</v>
      </c>
      <c r="C168" s="54">
        <v>0</v>
      </c>
    </row>
    <row r="169" spans="1:3" hidden="1" x14ac:dyDescent="0.25">
      <c r="A169" s="46" t="s">
        <v>12</v>
      </c>
      <c r="B169" s="53">
        <v>0</v>
      </c>
      <c r="C169" s="54">
        <v>0</v>
      </c>
    </row>
    <row r="170" spans="1:3" hidden="1" x14ac:dyDescent="0.25">
      <c r="A170" s="46" t="s">
        <v>13</v>
      </c>
      <c r="B170" s="53">
        <v>0</v>
      </c>
      <c r="C170" s="54">
        <v>0</v>
      </c>
    </row>
    <row r="171" spans="1:3" x14ac:dyDescent="0.25">
      <c r="A171" s="46" t="s">
        <v>14</v>
      </c>
      <c r="B171" s="58">
        <v>147</v>
      </c>
      <c r="C171" s="59">
        <v>2033.5</v>
      </c>
    </row>
    <row r="172" spans="1:3" hidden="1" x14ac:dyDescent="0.25">
      <c r="A172" s="46" t="s">
        <v>15</v>
      </c>
      <c r="B172" s="58">
        <v>0</v>
      </c>
      <c r="C172" s="59">
        <v>0</v>
      </c>
    </row>
    <row r="173" spans="1:3" hidden="1" x14ac:dyDescent="0.25">
      <c r="A173" s="46" t="s">
        <v>16</v>
      </c>
      <c r="B173" s="58">
        <v>0</v>
      </c>
      <c r="C173" s="59">
        <v>0</v>
      </c>
    </row>
    <row r="174" spans="1:3" hidden="1" x14ac:dyDescent="0.25">
      <c r="A174" s="46" t="s">
        <v>17</v>
      </c>
      <c r="B174" s="58">
        <v>0</v>
      </c>
      <c r="C174" s="59">
        <v>0</v>
      </c>
    </row>
    <row r="175" spans="1:3" hidden="1" x14ac:dyDescent="0.25">
      <c r="A175" s="46" t="s">
        <v>18</v>
      </c>
      <c r="B175" s="58">
        <v>0</v>
      </c>
      <c r="C175" s="59">
        <v>0</v>
      </c>
    </row>
    <row r="176" spans="1:3" s="38" customFormat="1" x14ac:dyDescent="0.25">
      <c r="A176" s="55" t="s">
        <v>19</v>
      </c>
      <c r="B176" s="56">
        <v>1023</v>
      </c>
      <c r="C176" s="57">
        <v>11006.9</v>
      </c>
    </row>
    <row r="177" spans="1:3" hidden="1" x14ac:dyDescent="0.25">
      <c r="A177" s="46" t="s">
        <v>20</v>
      </c>
      <c r="B177" s="58">
        <v>0</v>
      </c>
      <c r="C177" s="59">
        <v>0</v>
      </c>
    </row>
    <row r="178" spans="1:3" hidden="1" x14ac:dyDescent="0.25">
      <c r="A178" s="46" t="s">
        <v>21</v>
      </c>
      <c r="B178" s="58">
        <v>0</v>
      </c>
      <c r="C178" s="59">
        <v>0</v>
      </c>
    </row>
    <row r="179" spans="1:3" hidden="1" x14ac:dyDescent="0.25">
      <c r="A179" s="46" t="s">
        <v>22</v>
      </c>
      <c r="B179" s="58">
        <v>0</v>
      </c>
      <c r="C179" s="59">
        <v>0</v>
      </c>
    </row>
    <row r="180" spans="1:3" hidden="1" x14ac:dyDescent="0.25">
      <c r="A180" s="46" t="s">
        <v>67</v>
      </c>
      <c r="B180" s="58">
        <v>0</v>
      </c>
      <c r="C180" s="59">
        <v>0</v>
      </c>
    </row>
    <row r="181" spans="1:3" hidden="1" x14ac:dyDescent="0.25">
      <c r="A181" s="46" t="s">
        <v>24</v>
      </c>
      <c r="B181" s="58">
        <v>0</v>
      </c>
      <c r="C181" s="59">
        <v>0</v>
      </c>
    </row>
    <row r="182" spans="1:3" hidden="1" x14ac:dyDescent="0.25">
      <c r="A182" s="46" t="s">
        <v>25</v>
      </c>
      <c r="B182" s="58">
        <v>0</v>
      </c>
      <c r="C182" s="59">
        <v>0</v>
      </c>
    </row>
    <row r="183" spans="1:3" hidden="1" x14ac:dyDescent="0.25">
      <c r="A183" s="46" t="s">
        <v>26</v>
      </c>
      <c r="B183" s="58">
        <v>0</v>
      </c>
      <c r="C183" s="59">
        <v>0</v>
      </c>
    </row>
    <row r="184" spans="1:3" hidden="1" x14ac:dyDescent="0.25">
      <c r="A184" s="46" t="s">
        <v>27</v>
      </c>
      <c r="B184" s="58">
        <v>0</v>
      </c>
      <c r="C184" s="59">
        <v>0</v>
      </c>
    </row>
    <row r="185" spans="1:3" hidden="1" x14ac:dyDescent="0.25">
      <c r="A185" s="46" t="s">
        <v>28</v>
      </c>
      <c r="B185" s="58">
        <v>0</v>
      </c>
      <c r="C185" s="59">
        <v>0</v>
      </c>
    </row>
    <row r="186" spans="1:3" hidden="1" x14ac:dyDescent="0.25">
      <c r="A186" s="46" t="s">
        <v>29</v>
      </c>
      <c r="B186" s="58">
        <v>0</v>
      </c>
      <c r="C186" s="59">
        <v>0</v>
      </c>
    </row>
    <row r="187" spans="1:3" hidden="1" x14ac:dyDescent="0.25">
      <c r="A187" s="46" t="s">
        <v>30</v>
      </c>
      <c r="B187" s="58">
        <v>0</v>
      </c>
      <c r="C187" s="59">
        <v>0</v>
      </c>
    </row>
    <row r="188" spans="1:3" ht="30" hidden="1" x14ac:dyDescent="0.25">
      <c r="A188" s="46" t="s">
        <v>68</v>
      </c>
      <c r="B188" s="58">
        <v>0</v>
      </c>
      <c r="C188" s="59">
        <v>0</v>
      </c>
    </row>
    <row r="189" spans="1:3" hidden="1" x14ac:dyDescent="0.25">
      <c r="A189" s="46" t="s">
        <v>32</v>
      </c>
      <c r="B189" s="58">
        <v>0</v>
      </c>
      <c r="C189" s="59">
        <v>0</v>
      </c>
    </row>
    <row r="190" spans="1:3" x14ac:dyDescent="0.25">
      <c r="A190" s="46" t="s">
        <v>33</v>
      </c>
      <c r="B190" s="58">
        <v>191</v>
      </c>
      <c r="C190" s="59">
        <v>1969.6</v>
      </c>
    </row>
    <row r="191" spans="1:3" hidden="1" x14ac:dyDescent="0.25">
      <c r="A191" s="46" t="s">
        <v>34</v>
      </c>
      <c r="B191" s="58">
        <v>0</v>
      </c>
      <c r="C191" s="59">
        <v>0</v>
      </c>
    </row>
    <row r="192" spans="1:3" hidden="1" x14ac:dyDescent="0.25">
      <c r="A192" s="46" t="s">
        <v>35</v>
      </c>
      <c r="B192" s="58">
        <v>0</v>
      </c>
      <c r="C192" s="59">
        <v>0</v>
      </c>
    </row>
    <row r="193" spans="1:3" x14ac:dyDescent="0.25">
      <c r="A193" s="46" t="s">
        <v>36</v>
      </c>
      <c r="B193" s="58">
        <v>147</v>
      </c>
      <c r="C193" s="59">
        <v>1561.1</v>
      </c>
    </row>
    <row r="194" spans="1:3" hidden="1" x14ac:dyDescent="0.25">
      <c r="A194" s="46" t="s">
        <v>38</v>
      </c>
      <c r="B194" s="58">
        <v>0</v>
      </c>
      <c r="C194" s="59">
        <v>0</v>
      </c>
    </row>
    <row r="195" spans="1:3" hidden="1" x14ac:dyDescent="0.25">
      <c r="A195" s="46" t="s">
        <v>39</v>
      </c>
      <c r="B195" s="58">
        <v>0</v>
      </c>
      <c r="C195" s="59">
        <v>0</v>
      </c>
    </row>
    <row r="196" spans="1:3" hidden="1" x14ac:dyDescent="0.25">
      <c r="A196" s="46" t="s">
        <v>40</v>
      </c>
      <c r="B196" s="58">
        <v>0</v>
      </c>
      <c r="C196" s="59">
        <v>0</v>
      </c>
    </row>
    <row r="197" spans="1:3" ht="30" hidden="1" x14ac:dyDescent="0.25">
      <c r="A197" s="46" t="s">
        <v>41</v>
      </c>
      <c r="B197" s="58">
        <v>0</v>
      </c>
      <c r="C197" s="59">
        <v>0</v>
      </c>
    </row>
    <row r="198" spans="1:3" x14ac:dyDescent="0.25">
      <c r="A198" s="46" t="s">
        <v>43</v>
      </c>
      <c r="B198" s="58">
        <v>506</v>
      </c>
      <c r="C198" s="59">
        <v>5939.9</v>
      </c>
    </row>
    <row r="199" spans="1:3" x14ac:dyDescent="0.25">
      <c r="A199" s="43" t="s">
        <v>44</v>
      </c>
      <c r="B199" s="44">
        <f>SUM(B167:B198)</f>
        <v>2014</v>
      </c>
      <c r="C199" s="45">
        <f>SUM(C167:C198)</f>
        <v>22511</v>
      </c>
    </row>
    <row r="200" spans="1:3" hidden="1" x14ac:dyDescent="0.25">
      <c r="A200" s="60" t="s">
        <v>69</v>
      </c>
      <c r="B200" s="44"/>
      <c r="C200" s="45"/>
    </row>
    <row r="201" spans="1:3" hidden="1" x14ac:dyDescent="0.25">
      <c r="A201" s="61" t="s">
        <v>70</v>
      </c>
      <c r="B201" s="50"/>
      <c r="C201" s="51"/>
    </row>
    <row r="202" spans="1:3" ht="15.75" x14ac:dyDescent="0.25">
      <c r="A202" s="62" t="s">
        <v>71</v>
      </c>
      <c r="B202" s="62"/>
      <c r="C202" s="66">
        <f>C49+C91+C123+C165+C199+C200</f>
        <v>211797.5</v>
      </c>
    </row>
    <row r="203" spans="1:3" s="38" customFormat="1" x14ac:dyDescent="0.25">
      <c r="A203" s="71" t="s">
        <v>85</v>
      </c>
      <c r="B203" s="77">
        <v>13050</v>
      </c>
      <c r="C203" s="72">
        <v>15472.1</v>
      </c>
    </row>
    <row r="204" spans="1:3" x14ac:dyDescent="0.25">
      <c r="A204" s="60" t="s">
        <v>86</v>
      </c>
      <c r="B204" s="70">
        <v>72</v>
      </c>
      <c r="C204" s="45">
        <v>73.5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zoomScaleSheetLayoutView="100" workbookViewId="0">
      <selection activeCell="F50" sqref="F50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7" t="s">
        <v>0</v>
      </c>
      <c r="B1" s="87"/>
      <c r="C1" s="87"/>
    </row>
    <row r="2" spans="1:3" x14ac:dyDescent="0.25">
      <c r="A2" s="87" t="s">
        <v>1</v>
      </c>
      <c r="B2" s="87"/>
      <c r="C2" s="87"/>
    </row>
    <row r="3" spans="1:3" x14ac:dyDescent="0.25">
      <c r="A3" s="87" t="s">
        <v>87</v>
      </c>
      <c r="B3" s="87"/>
      <c r="C3" s="87"/>
    </row>
    <row r="4" spans="1:3" x14ac:dyDescent="0.25">
      <c r="A4" s="86" t="s">
        <v>2</v>
      </c>
      <c r="B4" s="86"/>
      <c r="C4" s="86"/>
    </row>
    <row r="5" spans="1:3" x14ac:dyDescent="0.25">
      <c r="A5" s="88" t="s">
        <v>74</v>
      </c>
      <c r="B5" s="88"/>
      <c r="C5" s="88"/>
    </row>
    <row r="6" spans="1:3" x14ac:dyDescent="0.25">
      <c r="A6" s="86" t="s">
        <v>3</v>
      </c>
      <c r="B6" s="86"/>
      <c r="C6" s="86"/>
    </row>
    <row r="7" spans="1:3" x14ac:dyDescent="0.25">
      <c r="A7" s="86" t="s">
        <v>4</v>
      </c>
      <c r="B7" s="86"/>
      <c r="C7" s="86"/>
    </row>
    <row r="8" spans="1:3" x14ac:dyDescent="0.25">
      <c r="A8" s="86" t="s">
        <v>80</v>
      </c>
      <c r="B8" s="86"/>
      <c r="C8" s="86"/>
    </row>
    <row r="10" spans="1:3" ht="90" x14ac:dyDescent="0.25">
      <c r="A10" s="21" t="s">
        <v>5</v>
      </c>
      <c r="B10" s="7" t="s">
        <v>6</v>
      </c>
      <c r="C10" s="21" t="s">
        <v>7</v>
      </c>
    </row>
    <row r="11" spans="1:3" x14ac:dyDescent="0.25">
      <c r="A11" s="21">
        <v>1</v>
      </c>
      <c r="B11" s="7">
        <v>2</v>
      </c>
      <c r="C11" s="21">
        <v>3</v>
      </c>
    </row>
    <row r="12" spans="1:3" x14ac:dyDescent="0.25">
      <c r="A12" s="81" t="s">
        <v>8</v>
      </c>
      <c r="B12" s="81"/>
      <c r="C12" s="81"/>
    </row>
    <row r="13" spans="1:3" hidden="1" x14ac:dyDescent="0.25">
      <c r="A13" s="27" t="s">
        <v>9</v>
      </c>
      <c r="B13" s="10">
        <v>0</v>
      </c>
      <c r="C13" s="30">
        <v>0</v>
      </c>
    </row>
    <row r="14" spans="1:3" hidden="1" x14ac:dyDescent="0.25">
      <c r="A14" s="27" t="s">
        <v>10</v>
      </c>
      <c r="B14" s="10">
        <v>0</v>
      </c>
      <c r="C14" s="30">
        <v>0</v>
      </c>
    </row>
    <row r="15" spans="1:3" hidden="1" x14ac:dyDescent="0.25">
      <c r="A15" s="27" t="s">
        <v>11</v>
      </c>
      <c r="B15" s="10">
        <v>0</v>
      </c>
      <c r="C15" s="30">
        <v>0</v>
      </c>
    </row>
    <row r="16" spans="1:3" x14ac:dyDescent="0.25">
      <c r="A16" s="39" t="s">
        <v>47</v>
      </c>
      <c r="B16" s="40">
        <v>302</v>
      </c>
      <c r="C16" s="41">
        <v>4641.3999999999996</v>
      </c>
    </row>
    <row r="17" spans="1:3" hidden="1" x14ac:dyDescent="0.25">
      <c r="A17" s="42" t="s">
        <v>12</v>
      </c>
      <c r="B17" s="40"/>
      <c r="C17" s="41"/>
    </row>
    <row r="18" spans="1:3" hidden="1" x14ac:dyDescent="0.25">
      <c r="A18" s="39" t="s">
        <v>13</v>
      </c>
      <c r="B18" s="40">
        <v>0</v>
      </c>
      <c r="C18" s="41">
        <v>0</v>
      </c>
    </row>
    <row r="19" spans="1:3" hidden="1" x14ac:dyDescent="0.25">
      <c r="A19" s="39" t="s">
        <v>14</v>
      </c>
      <c r="B19" s="40">
        <v>0</v>
      </c>
      <c r="C19" s="41">
        <v>0</v>
      </c>
    </row>
    <row r="20" spans="1:3" hidden="1" x14ac:dyDescent="0.25">
      <c r="A20" s="39" t="s">
        <v>15</v>
      </c>
      <c r="B20" s="40">
        <v>0</v>
      </c>
      <c r="C20" s="41">
        <v>0</v>
      </c>
    </row>
    <row r="21" spans="1:3" hidden="1" x14ac:dyDescent="0.25">
      <c r="A21" s="39" t="s">
        <v>16</v>
      </c>
      <c r="B21" s="40">
        <v>0</v>
      </c>
      <c r="C21" s="41">
        <v>0</v>
      </c>
    </row>
    <row r="22" spans="1:3" hidden="1" x14ac:dyDescent="0.25">
      <c r="A22" s="39" t="s">
        <v>17</v>
      </c>
      <c r="B22" s="40">
        <v>0</v>
      </c>
      <c r="C22" s="41">
        <v>0</v>
      </c>
    </row>
    <row r="23" spans="1:3" x14ac:dyDescent="0.25">
      <c r="A23" s="39" t="s">
        <v>18</v>
      </c>
      <c r="B23" s="40">
        <v>1241</v>
      </c>
      <c r="C23" s="41">
        <v>24895.599999999999</v>
      </c>
    </row>
    <row r="24" spans="1:3" hidden="1" x14ac:dyDescent="0.25">
      <c r="A24" s="39" t="s">
        <v>19</v>
      </c>
      <c r="B24" s="40">
        <v>0</v>
      </c>
      <c r="C24" s="41">
        <v>0</v>
      </c>
    </row>
    <row r="25" spans="1:3" x14ac:dyDescent="0.25">
      <c r="A25" s="39" t="s">
        <v>20</v>
      </c>
      <c r="B25" s="40">
        <v>131</v>
      </c>
      <c r="C25" s="41">
        <v>8199.4</v>
      </c>
    </row>
    <row r="26" spans="1:3" x14ac:dyDescent="0.25">
      <c r="A26" s="39" t="s">
        <v>21</v>
      </c>
      <c r="B26" s="40">
        <v>431</v>
      </c>
      <c r="C26" s="41">
        <v>7970.3</v>
      </c>
    </row>
    <row r="27" spans="1:3" hidden="1" x14ac:dyDescent="0.25">
      <c r="A27" s="39" t="s">
        <v>22</v>
      </c>
      <c r="B27" s="40">
        <v>0</v>
      </c>
      <c r="C27" s="41">
        <v>0</v>
      </c>
    </row>
    <row r="28" spans="1:3" hidden="1" x14ac:dyDescent="0.25">
      <c r="A28" s="39" t="s">
        <v>23</v>
      </c>
      <c r="B28" s="40">
        <v>0</v>
      </c>
      <c r="C28" s="41">
        <v>0</v>
      </c>
    </row>
    <row r="29" spans="1:3" hidden="1" x14ac:dyDescent="0.25">
      <c r="A29" s="39" t="s">
        <v>24</v>
      </c>
      <c r="B29" s="40">
        <v>0</v>
      </c>
      <c r="C29" s="41">
        <v>0</v>
      </c>
    </row>
    <row r="30" spans="1:3" hidden="1" x14ac:dyDescent="0.25">
      <c r="A30" s="39" t="s">
        <v>25</v>
      </c>
      <c r="B30" s="40">
        <v>0</v>
      </c>
      <c r="C30" s="41">
        <v>0</v>
      </c>
    </row>
    <row r="31" spans="1:3" hidden="1" x14ac:dyDescent="0.25">
      <c r="A31" s="39" t="s">
        <v>26</v>
      </c>
      <c r="B31" s="40">
        <v>0</v>
      </c>
      <c r="C31" s="41">
        <v>0</v>
      </c>
    </row>
    <row r="32" spans="1:3" hidden="1" x14ac:dyDescent="0.25">
      <c r="A32" s="39" t="s">
        <v>27</v>
      </c>
      <c r="B32" s="40">
        <v>0</v>
      </c>
      <c r="C32" s="41">
        <v>0</v>
      </c>
    </row>
    <row r="33" spans="1:3" hidden="1" x14ac:dyDescent="0.25">
      <c r="A33" s="39" t="s">
        <v>28</v>
      </c>
      <c r="B33" s="40">
        <v>0</v>
      </c>
      <c r="C33" s="41">
        <v>0</v>
      </c>
    </row>
    <row r="34" spans="1:3" hidden="1" x14ac:dyDescent="0.25">
      <c r="A34" s="39" t="s">
        <v>29</v>
      </c>
      <c r="B34" s="40">
        <v>0</v>
      </c>
      <c r="C34" s="41">
        <v>0</v>
      </c>
    </row>
    <row r="35" spans="1:3" hidden="1" x14ac:dyDescent="0.25">
      <c r="A35" s="39" t="s">
        <v>30</v>
      </c>
      <c r="B35" s="40">
        <v>0</v>
      </c>
      <c r="C35" s="41">
        <v>0</v>
      </c>
    </row>
    <row r="36" spans="1:3" x14ac:dyDescent="0.25">
      <c r="A36" s="39" t="s">
        <v>31</v>
      </c>
      <c r="B36" s="40">
        <v>503</v>
      </c>
      <c r="C36" s="41">
        <v>8402.7000000000007</v>
      </c>
    </row>
    <row r="37" spans="1:3" hidden="1" x14ac:dyDescent="0.25">
      <c r="A37" s="39" t="s">
        <v>32</v>
      </c>
      <c r="B37" s="40">
        <v>0</v>
      </c>
      <c r="C37" s="41">
        <v>0</v>
      </c>
    </row>
    <row r="38" spans="1:3" hidden="1" x14ac:dyDescent="0.25">
      <c r="A38" s="39" t="s">
        <v>33</v>
      </c>
      <c r="B38" s="40">
        <v>0</v>
      </c>
      <c r="C38" s="41">
        <v>0</v>
      </c>
    </row>
    <row r="39" spans="1:3" hidden="1" x14ac:dyDescent="0.25">
      <c r="A39" s="39" t="s">
        <v>34</v>
      </c>
      <c r="B39" s="40">
        <v>0</v>
      </c>
      <c r="C39" s="41">
        <v>0</v>
      </c>
    </row>
    <row r="40" spans="1:3" hidden="1" x14ac:dyDescent="0.25">
      <c r="A40" s="39" t="s">
        <v>35</v>
      </c>
      <c r="B40" s="40">
        <v>0</v>
      </c>
      <c r="C40" s="41">
        <v>0</v>
      </c>
    </row>
    <row r="41" spans="1:3" x14ac:dyDescent="0.25">
      <c r="A41" s="39" t="s">
        <v>36</v>
      </c>
      <c r="B41" s="40">
        <v>554</v>
      </c>
      <c r="C41" s="41">
        <v>9995</v>
      </c>
    </row>
    <row r="42" spans="1:3" ht="30" hidden="1" x14ac:dyDescent="0.25">
      <c r="A42" s="39" t="s">
        <v>37</v>
      </c>
      <c r="B42" s="40">
        <v>0</v>
      </c>
      <c r="C42" s="41">
        <v>0</v>
      </c>
    </row>
    <row r="43" spans="1:3" hidden="1" x14ac:dyDescent="0.25">
      <c r="A43" s="39" t="s">
        <v>38</v>
      </c>
      <c r="B43" s="40">
        <v>0</v>
      </c>
      <c r="C43" s="41">
        <v>0</v>
      </c>
    </row>
    <row r="44" spans="1:3" ht="1.5" hidden="1" customHeight="1" x14ac:dyDescent="0.25">
      <c r="A44" s="39" t="s">
        <v>39</v>
      </c>
      <c r="B44" s="40">
        <v>0</v>
      </c>
      <c r="C44" s="41">
        <v>0</v>
      </c>
    </row>
    <row r="45" spans="1:3" hidden="1" x14ac:dyDescent="0.25">
      <c r="A45" s="39" t="s">
        <v>40</v>
      </c>
      <c r="B45" s="40">
        <v>0</v>
      </c>
      <c r="C45" s="41">
        <v>0</v>
      </c>
    </row>
    <row r="46" spans="1:3" ht="30" hidden="1" x14ac:dyDescent="0.25">
      <c r="A46" s="39" t="s">
        <v>41</v>
      </c>
      <c r="B46" s="40">
        <v>0</v>
      </c>
      <c r="C46" s="41">
        <v>0</v>
      </c>
    </row>
    <row r="47" spans="1:3" hidden="1" x14ac:dyDescent="0.25">
      <c r="A47" s="39" t="s">
        <v>42</v>
      </c>
      <c r="B47" s="40">
        <v>0</v>
      </c>
      <c r="C47" s="41">
        <v>0</v>
      </c>
    </row>
    <row r="48" spans="1:3" hidden="1" x14ac:dyDescent="0.25">
      <c r="A48" s="39" t="s">
        <v>43</v>
      </c>
      <c r="B48" s="40">
        <v>0</v>
      </c>
      <c r="C48" s="41">
        <v>0</v>
      </c>
    </row>
    <row r="49" spans="1:3" x14ac:dyDescent="0.25">
      <c r="A49" s="43" t="s">
        <v>44</v>
      </c>
      <c r="B49" s="44">
        <f>SUM(B13:B48)</f>
        <v>3162</v>
      </c>
      <c r="C49" s="45">
        <f>SUM(C13:C48)</f>
        <v>64104.400000000009</v>
      </c>
    </row>
    <row r="50" spans="1:3" x14ac:dyDescent="0.25">
      <c r="A50" s="90" t="s">
        <v>45</v>
      </c>
      <c r="B50" s="90"/>
      <c r="C50" s="90"/>
    </row>
    <row r="51" spans="1:3" x14ac:dyDescent="0.25">
      <c r="A51" s="90" t="s">
        <v>84</v>
      </c>
      <c r="B51" s="90"/>
      <c r="C51" s="90"/>
    </row>
    <row r="52" spans="1:3" x14ac:dyDescent="0.25">
      <c r="A52" s="46" t="s">
        <v>33</v>
      </c>
      <c r="B52" s="40">
        <v>51</v>
      </c>
      <c r="C52" s="41">
        <v>61</v>
      </c>
    </row>
    <row r="53" spans="1:3" hidden="1" x14ac:dyDescent="0.25">
      <c r="A53" s="46" t="s">
        <v>17</v>
      </c>
      <c r="B53" s="40">
        <v>0</v>
      </c>
      <c r="C53" s="41">
        <v>0</v>
      </c>
    </row>
    <row r="54" spans="1:3" x14ac:dyDescent="0.25">
      <c r="A54" s="46" t="s">
        <v>12</v>
      </c>
      <c r="B54" s="40">
        <v>127</v>
      </c>
      <c r="C54" s="41">
        <v>156</v>
      </c>
    </row>
    <row r="55" spans="1:3" hidden="1" x14ac:dyDescent="0.25">
      <c r="A55" s="46" t="s">
        <v>16</v>
      </c>
      <c r="B55" s="40">
        <v>0</v>
      </c>
      <c r="C55" s="41">
        <v>0</v>
      </c>
    </row>
    <row r="56" spans="1:3" hidden="1" x14ac:dyDescent="0.25">
      <c r="A56" s="46" t="s">
        <v>47</v>
      </c>
      <c r="B56" s="40">
        <v>0</v>
      </c>
      <c r="C56" s="41">
        <v>0</v>
      </c>
    </row>
    <row r="57" spans="1:3" x14ac:dyDescent="0.25">
      <c r="A57" s="46" t="s">
        <v>48</v>
      </c>
      <c r="B57" s="40">
        <v>94</v>
      </c>
      <c r="C57" s="41">
        <v>66</v>
      </c>
    </row>
    <row r="58" spans="1:3" hidden="1" x14ac:dyDescent="0.25">
      <c r="A58" s="46" t="s">
        <v>39</v>
      </c>
      <c r="B58" s="40">
        <v>0</v>
      </c>
      <c r="C58" s="41">
        <v>0</v>
      </c>
    </row>
    <row r="59" spans="1:3" hidden="1" x14ac:dyDescent="0.25">
      <c r="A59" s="46" t="s">
        <v>9</v>
      </c>
      <c r="B59" s="40">
        <v>0</v>
      </c>
      <c r="C59" s="41">
        <v>0</v>
      </c>
    </row>
    <row r="60" spans="1:3" hidden="1" x14ac:dyDescent="0.25">
      <c r="A60" s="46" t="s">
        <v>28</v>
      </c>
      <c r="B60" s="40">
        <v>0</v>
      </c>
      <c r="C60" s="41">
        <v>0</v>
      </c>
    </row>
    <row r="61" spans="1:3" hidden="1" x14ac:dyDescent="0.25">
      <c r="A61" s="46" t="s">
        <v>43</v>
      </c>
      <c r="B61" s="40">
        <v>0</v>
      </c>
      <c r="C61" s="41">
        <v>0</v>
      </c>
    </row>
    <row r="62" spans="1:3" x14ac:dyDescent="0.25">
      <c r="A62" s="46" t="s">
        <v>36</v>
      </c>
      <c r="B62" s="40">
        <v>1465</v>
      </c>
      <c r="C62" s="41">
        <v>1489</v>
      </c>
    </row>
    <row r="63" spans="1:3" hidden="1" x14ac:dyDescent="0.25">
      <c r="A63" s="46" t="s">
        <v>24</v>
      </c>
      <c r="B63" s="40">
        <v>0</v>
      </c>
      <c r="C63" s="41">
        <v>0</v>
      </c>
    </row>
    <row r="64" spans="1:3" hidden="1" x14ac:dyDescent="0.25">
      <c r="A64" s="46" t="s">
        <v>20</v>
      </c>
      <c r="B64" s="40">
        <v>0</v>
      </c>
      <c r="C64" s="41">
        <v>0</v>
      </c>
    </row>
    <row r="65" spans="1:3" hidden="1" x14ac:dyDescent="0.25">
      <c r="A65" s="46" t="s">
        <v>15</v>
      </c>
      <c r="B65" s="40">
        <v>0</v>
      </c>
      <c r="C65" s="41">
        <v>0</v>
      </c>
    </row>
    <row r="66" spans="1:3" hidden="1" x14ac:dyDescent="0.25">
      <c r="A66" s="46" t="s">
        <v>49</v>
      </c>
      <c r="B66" s="40">
        <v>0</v>
      </c>
      <c r="C66" s="41">
        <v>0</v>
      </c>
    </row>
    <row r="67" spans="1:3" x14ac:dyDescent="0.25">
      <c r="A67" s="46" t="s">
        <v>34</v>
      </c>
      <c r="B67" s="40">
        <v>676</v>
      </c>
      <c r="C67" s="41">
        <v>481</v>
      </c>
    </row>
    <row r="68" spans="1:3" x14ac:dyDescent="0.25">
      <c r="A68" s="46" t="s">
        <v>35</v>
      </c>
      <c r="B68" s="40">
        <v>851</v>
      </c>
      <c r="C68" s="41">
        <v>519</v>
      </c>
    </row>
    <row r="69" spans="1:3" x14ac:dyDescent="0.25">
      <c r="A69" s="46" t="s">
        <v>18</v>
      </c>
      <c r="B69" s="40">
        <v>39537</v>
      </c>
      <c r="C69" s="41">
        <v>44028.7</v>
      </c>
    </row>
    <row r="70" spans="1:3" hidden="1" x14ac:dyDescent="0.25">
      <c r="A70" s="46" t="s">
        <v>13</v>
      </c>
      <c r="B70" s="40">
        <v>0</v>
      </c>
      <c r="C70" s="41">
        <v>0</v>
      </c>
    </row>
    <row r="71" spans="1:3" hidden="1" x14ac:dyDescent="0.25">
      <c r="A71" s="46" t="s">
        <v>11</v>
      </c>
      <c r="B71" s="40">
        <v>0</v>
      </c>
      <c r="C71" s="41">
        <v>0</v>
      </c>
    </row>
    <row r="72" spans="1:3" hidden="1" x14ac:dyDescent="0.25">
      <c r="A72" s="46" t="s">
        <v>50</v>
      </c>
      <c r="B72" s="40">
        <v>0</v>
      </c>
      <c r="C72" s="41">
        <v>0</v>
      </c>
    </row>
    <row r="73" spans="1:3" x14ac:dyDescent="0.25">
      <c r="A73" s="46" t="s">
        <v>19</v>
      </c>
      <c r="B73" s="40">
        <v>8784</v>
      </c>
      <c r="C73" s="41">
        <v>8555</v>
      </c>
    </row>
    <row r="74" spans="1:3" hidden="1" x14ac:dyDescent="0.25">
      <c r="A74" s="46" t="s">
        <v>42</v>
      </c>
      <c r="B74" s="40">
        <v>0</v>
      </c>
      <c r="C74" s="41">
        <v>0</v>
      </c>
    </row>
    <row r="75" spans="1:3" hidden="1" x14ac:dyDescent="0.25">
      <c r="A75" s="46" t="s">
        <v>27</v>
      </c>
      <c r="B75" s="40">
        <v>0</v>
      </c>
      <c r="C75" s="41">
        <v>0</v>
      </c>
    </row>
    <row r="76" spans="1:3" x14ac:dyDescent="0.25">
      <c r="A76" s="46" t="s">
        <v>51</v>
      </c>
      <c r="B76" s="40">
        <v>434</v>
      </c>
      <c r="C76" s="41">
        <v>397</v>
      </c>
    </row>
    <row r="77" spans="1:3" x14ac:dyDescent="0.25">
      <c r="A77" s="46" t="s">
        <v>52</v>
      </c>
      <c r="B77" s="40">
        <v>52</v>
      </c>
      <c r="C77" s="41">
        <v>48</v>
      </c>
    </row>
    <row r="78" spans="1:3" x14ac:dyDescent="0.25">
      <c r="A78" s="46" t="s">
        <v>53</v>
      </c>
      <c r="B78" s="40">
        <v>356</v>
      </c>
      <c r="C78" s="41">
        <v>327</v>
      </c>
    </row>
    <row r="79" spans="1:3" hidden="1" x14ac:dyDescent="0.25">
      <c r="A79" s="46" t="s">
        <v>25</v>
      </c>
      <c r="B79" s="40">
        <v>0</v>
      </c>
      <c r="C79" s="41">
        <v>0</v>
      </c>
    </row>
    <row r="80" spans="1:3" hidden="1" x14ac:dyDescent="0.25">
      <c r="A80" s="46" t="s">
        <v>54</v>
      </c>
      <c r="B80" s="40">
        <v>0</v>
      </c>
      <c r="C80" s="41">
        <v>0</v>
      </c>
    </row>
    <row r="81" spans="1:3" hidden="1" x14ac:dyDescent="0.25">
      <c r="A81" s="46" t="s">
        <v>14</v>
      </c>
      <c r="B81" s="40">
        <v>0</v>
      </c>
      <c r="C81" s="41">
        <v>0</v>
      </c>
    </row>
    <row r="82" spans="1:3" hidden="1" x14ac:dyDescent="0.25">
      <c r="A82" s="47" t="s">
        <v>55</v>
      </c>
      <c r="B82" s="40">
        <v>0</v>
      </c>
      <c r="C82" s="41">
        <v>0</v>
      </c>
    </row>
    <row r="83" spans="1:3" hidden="1" x14ac:dyDescent="0.25">
      <c r="A83" s="47" t="s">
        <v>81</v>
      </c>
      <c r="B83" s="40">
        <v>0</v>
      </c>
      <c r="C83" s="41"/>
    </row>
    <row r="84" spans="1:3" x14ac:dyDescent="0.25">
      <c r="A84" s="47" t="s">
        <v>57</v>
      </c>
      <c r="B84" s="40">
        <v>265</v>
      </c>
      <c r="C84" s="41">
        <v>167</v>
      </c>
    </row>
    <row r="85" spans="1:3" hidden="1" x14ac:dyDescent="0.25">
      <c r="A85" s="48" t="s">
        <v>58</v>
      </c>
      <c r="B85" s="40">
        <v>0</v>
      </c>
      <c r="C85" s="41"/>
    </row>
    <row r="86" spans="1:3" hidden="1" x14ac:dyDescent="0.25">
      <c r="A86" s="48" t="s">
        <v>59</v>
      </c>
      <c r="B86" s="40">
        <v>0</v>
      </c>
      <c r="C86" s="41"/>
    </row>
    <row r="87" spans="1:3" hidden="1" x14ac:dyDescent="0.25">
      <c r="A87" s="48" t="s">
        <v>60</v>
      </c>
      <c r="B87" s="40">
        <v>0</v>
      </c>
      <c r="C87" s="41"/>
    </row>
    <row r="88" spans="1:3" s="15" customFormat="1" hidden="1" x14ac:dyDescent="0.25">
      <c r="A88" s="48" t="s">
        <v>61</v>
      </c>
      <c r="B88" s="40">
        <v>0</v>
      </c>
      <c r="C88" s="41"/>
    </row>
    <row r="89" spans="1:3" s="15" customFormat="1" x14ac:dyDescent="0.25">
      <c r="A89" s="43" t="s">
        <v>62</v>
      </c>
      <c r="B89" s="44">
        <f>SUM(B52:B81)</f>
        <v>52427</v>
      </c>
      <c r="C89" s="45">
        <f t="shared" ref="C89" si="0">SUM(C52:C81)</f>
        <v>56127.7</v>
      </c>
    </row>
    <row r="90" spans="1:3" x14ac:dyDescent="0.25">
      <c r="A90" s="49" t="s">
        <v>63</v>
      </c>
      <c r="B90" s="50">
        <f>SUM(B82:B88)</f>
        <v>265</v>
      </c>
      <c r="C90" s="51">
        <f t="shared" ref="C90" si="1">SUM(C82:C88)</f>
        <v>167</v>
      </c>
    </row>
    <row r="91" spans="1:3" x14ac:dyDescent="0.25">
      <c r="A91" s="43" t="s">
        <v>44</v>
      </c>
      <c r="B91" s="44">
        <f>B89+B90</f>
        <v>52692</v>
      </c>
      <c r="C91" s="45">
        <f t="shared" ref="C91" si="2">C89+C90</f>
        <v>56294.7</v>
      </c>
    </row>
    <row r="92" spans="1:3" x14ac:dyDescent="0.25">
      <c r="A92" s="90" t="s">
        <v>64</v>
      </c>
      <c r="B92" s="90"/>
      <c r="C92" s="90"/>
    </row>
    <row r="93" spans="1:3" hidden="1" x14ac:dyDescent="0.25">
      <c r="A93" s="46" t="s">
        <v>33</v>
      </c>
      <c r="B93" s="40">
        <v>0</v>
      </c>
      <c r="C93" s="41">
        <v>0</v>
      </c>
    </row>
    <row r="94" spans="1:3" hidden="1" x14ac:dyDescent="0.25">
      <c r="A94" s="46" t="s">
        <v>17</v>
      </c>
      <c r="B94" s="40">
        <v>0</v>
      </c>
      <c r="C94" s="41">
        <v>0</v>
      </c>
    </row>
    <row r="95" spans="1:3" x14ac:dyDescent="0.25">
      <c r="A95" s="46" t="s">
        <v>12</v>
      </c>
      <c r="B95" s="40">
        <v>268</v>
      </c>
      <c r="C95" s="41">
        <v>220.6</v>
      </c>
    </row>
    <row r="96" spans="1:3" hidden="1" x14ac:dyDescent="0.25">
      <c r="A96" s="46" t="s">
        <v>16</v>
      </c>
      <c r="B96" s="40">
        <v>0</v>
      </c>
      <c r="C96" s="41">
        <v>0</v>
      </c>
    </row>
    <row r="97" spans="1:3" hidden="1" x14ac:dyDescent="0.25">
      <c r="A97" s="46" t="s">
        <v>47</v>
      </c>
      <c r="B97" s="40">
        <v>0</v>
      </c>
      <c r="C97" s="41">
        <v>0</v>
      </c>
    </row>
    <row r="98" spans="1:3" hidden="1" x14ac:dyDescent="0.25">
      <c r="A98" s="46" t="s">
        <v>48</v>
      </c>
      <c r="B98" s="40">
        <v>0</v>
      </c>
      <c r="C98" s="41">
        <v>0</v>
      </c>
    </row>
    <row r="99" spans="1:3" hidden="1" x14ac:dyDescent="0.25">
      <c r="A99" s="46" t="s">
        <v>39</v>
      </c>
      <c r="B99" s="40">
        <v>0</v>
      </c>
      <c r="C99" s="41">
        <v>0</v>
      </c>
    </row>
    <row r="100" spans="1:3" hidden="1" x14ac:dyDescent="0.25">
      <c r="A100" s="46" t="s">
        <v>9</v>
      </c>
      <c r="B100" s="40">
        <v>0</v>
      </c>
      <c r="C100" s="41">
        <v>0</v>
      </c>
    </row>
    <row r="101" spans="1:3" hidden="1" x14ac:dyDescent="0.25">
      <c r="A101" s="46" t="s">
        <v>28</v>
      </c>
      <c r="B101" s="52">
        <v>0</v>
      </c>
      <c r="C101" s="52">
        <v>0</v>
      </c>
    </row>
    <row r="102" spans="1:3" hidden="1" x14ac:dyDescent="0.25">
      <c r="A102" s="46" t="s">
        <v>43</v>
      </c>
      <c r="B102" s="40"/>
      <c r="C102" s="41"/>
    </row>
    <row r="103" spans="1:3" x14ac:dyDescent="0.25">
      <c r="A103" s="46" t="s">
        <v>36</v>
      </c>
      <c r="B103" s="40">
        <v>171</v>
      </c>
      <c r="C103" s="41">
        <v>140.6</v>
      </c>
    </row>
    <row r="104" spans="1:3" hidden="1" x14ac:dyDescent="0.25">
      <c r="A104" s="46" t="s">
        <v>24</v>
      </c>
      <c r="B104" s="40">
        <v>0</v>
      </c>
      <c r="C104" s="41">
        <v>0</v>
      </c>
    </row>
    <row r="105" spans="1:3" hidden="1" x14ac:dyDescent="0.25">
      <c r="A105" s="46" t="s">
        <v>20</v>
      </c>
      <c r="B105" s="40">
        <v>0</v>
      </c>
      <c r="C105" s="41">
        <v>0</v>
      </c>
    </row>
    <row r="106" spans="1:3" hidden="1" x14ac:dyDescent="0.25">
      <c r="A106" s="46" t="s">
        <v>15</v>
      </c>
      <c r="B106" s="40">
        <v>0</v>
      </c>
      <c r="C106" s="41">
        <v>0</v>
      </c>
    </row>
    <row r="107" spans="1:3" hidden="1" x14ac:dyDescent="0.25">
      <c r="A107" s="46" t="s">
        <v>49</v>
      </c>
      <c r="B107" s="40">
        <v>0</v>
      </c>
      <c r="C107" s="41">
        <v>0</v>
      </c>
    </row>
    <row r="108" spans="1:3" hidden="1" x14ac:dyDescent="0.25">
      <c r="A108" s="46" t="s">
        <v>34</v>
      </c>
      <c r="B108" s="40"/>
      <c r="C108" s="41"/>
    </row>
    <row r="109" spans="1:3" x14ac:dyDescent="0.25">
      <c r="A109" s="46" t="s">
        <v>35</v>
      </c>
      <c r="B109" s="40">
        <v>67</v>
      </c>
      <c r="C109" s="41">
        <v>55.2</v>
      </c>
    </row>
    <row r="110" spans="1:3" x14ac:dyDescent="0.25">
      <c r="A110" s="46" t="s">
        <v>18</v>
      </c>
      <c r="B110" s="40">
        <v>4380</v>
      </c>
      <c r="C110" s="41">
        <v>5288.9</v>
      </c>
    </row>
    <row r="111" spans="1:3" hidden="1" x14ac:dyDescent="0.25">
      <c r="A111" s="46" t="s">
        <v>13</v>
      </c>
      <c r="B111" s="40">
        <v>0</v>
      </c>
      <c r="C111" s="41">
        <v>0</v>
      </c>
    </row>
    <row r="112" spans="1:3" hidden="1" x14ac:dyDescent="0.25">
      <c r="A112" s="46" t="s">
        <v>11</v>
      </c>
      <c r="B112" s="40">
        <v>0</v>
      </c>
      <c r="C112" s="41">
        <v>0</v>
      </c>
    </row>
    <row r="113" spans="1:3" hidden="1" x14ac:dyDescent="0.25">
      <c r="A113" s="46" t="s">
        <v>50</v>
      </c>
      <c r="B113" s="40">
        <v>0</v>
      </c>
      <c r="C113" s="41">
        <v>0</v>
      </c>
    </row>
    <row r="114" spans="1:3" x14ac:dyDescent="0.25">
      <c r="A114" s="46" t="s">
        <v>19</v>
      </c>
      <c r="B114" s="40">
        <v>2967</v>
      </c>
      <c r="C114" s="41">
        <v>1568.3</v>
      </c>
    </row>
    <row r="115" spans="1:3" hidden="1" x14ac:dyDescent="0.25">
      <c r="A115" s="46" t="s">
        <v>42</v>
      </c>
      <c r="B115" s="40">
        <v>0</v>
      </c>
      <c r="C115" s="41">
        <v>0</v>
      </c>
    </row>
    <row r="116" spans="1:3" hidden="1" x14ac:dyDescent="0.25">
      <c r="A116" s="46" t="s">
        <v>27</v>
      </c>
      <c r="B116" s="40">
        <v>0</v>
      </c>
      <c r="C116" s="41">
        <v>0</v>
      </c>
    </row>
    <row r="117" spans="1:3" x14ac:dyDescent="0.25">
      <c r="A117" s="46" t="s">
        <v>51</v>
      </c>
      <c r="B117" s="40">
        <v>747</v>
      </c>
      <c r="C117" s="41">
        <v>617.9</v>
      </c>
    </row>
    <row r="118" spans="1:3" hidden="1" x14ac:dyDescent="0.25">
      <c r="A118" s="46" t="s">
        <v>52</v>
      </c>
      <c r="B118" s="40">
        <v>0</v>
      </c>
      <c r="C118" s="41">
        <v>0</v>
      </c>
    </row>
    <row r="119" spans="1:3" x14ac:dyDescent="0.25">
      <c r="A119" s="46" t="s">
        <v>53</v>
      </c>
      <c r="B119" s="40">
        <v>765</v>
      </c>
      <c r="C119" s="41">
        <v>629.9</v>
      </c>
    </row>
    <row r="120" spans="1:3" hidden="1" x14ac:dyDescent="0.25">
      <c r="A120" s="46" t="s">
        <v>25</v>
      </c>
      <c r="B120" s="40">
        <v>0</v>
      </c>
      <c r="C120" s="41">
        <v>0</v>
      </c>
    </row>
    <row r="121" spans="1:3" hidden="1" x14ac:dyDescent="0.25">
      <c r="A121" s="46" t="s">
        <v>54</v>
      </c>
      <c r="B121" s="40">
        <v>0</v>
      </c>
      <c r="C121" s="41">
        <v>0</v>
      </c>
    </row>
    <row r="122" spans="1:3" hidden="1" x14ac:dyDescent="0.25">
      <c r="A122" s="46" t="s">
        <v>14</v>
      </c>
      <c r="B122" s="40">
        <v>0</v>
      </c>
      <c r="C122" s="41">
        <v>0</v>
      </c>
    </row>
    <row r="123" spans="1:3" x14ac:dyDescent="0.25">
      <c r="A123" s="43" t="s">
        <v>44</v>
      </c>
      <c r="B123" s="44">
        <f>SUM(B93:B122)</f>
        <v>9365</v>
      </c>
      <c r="C123" s="45">
        <f t="shared" ref="C123" si="3">SUM(C93:C122)</f>
        <v>8521.4</v>
      </c>
    </row>
    <row r="124" spans="1:3" x14ac:dyDescent="0.25">
      <c r="A124" s="90" t="s">
        <v>65</v>
      </c>
      <c r="B124" s="90"/>
      <c r="C124" s="90"/>
    </row>
    <row r="125" spans="1:3" x14ac:dyDescent="0.25">
      <c r="A125" s="46" t="s">
        <v>33</v>
      </c>
      <c r="B125" s="40">
        <v>39</v>
      </c>
      <c r="C125" s="41">
        <v>104</v>
      </c>
    </row>
    <row r="126" spans="1:3" hidden="1" x14ac:dyDescent="0.25">
      <c r="A126" s="46" t="s">
        <v>17</v>
      </c>
      <c r="B126" s="40">
        <v>0</v>
      </c>
      <c r="C126" s="41">
        <v>0</v>
      </c>
    </row>
    <row r="127" spans="1:3" x14ac:dyDescent="0.25">
      <c r="A127" s="46" t="s">
        <v>12</v>
      </c>
      <c r="B127" s="40">
        <v>91</v>
      </c>
      <c r="C127" s="41">
        <v>185</v>
      </c>
    </row>
    <row r="128" spans="1:3" hidden="1" x14ac:dyDescent="0.25">
      <c r="A128" s="46" t="s">
        <v>16</v>
      </c>
      <c r="B128" s="40">
        <v>0</v>
      </c>
      <c r="C128" s="41">
        <v>0</v>
      </c>
    </row>
    <row r="129" spans="1:3" hidden="1" x14ac:dyDescent="0.25">
      <c r="A129" s="46" t="s">
        <v>47</v>
      </c>
      <c r="B129" s="40">
        <v>0</v>
      </c>
      <c r="C129" s="41">
        <v>0</v>
      </c>
    </row>
    <row r="130" spans="1:3" x14ac:dyDescent="0.25">
      <c r="A130" s="46" t="s">
        <v>48</v>
      </c>
      <c r="B130" s="40">
        <v>19</v>
      </c>
      <c r="C130" s="41">
        <v>31</v>
      </c>
    </row>
    <row r="131" spans="1:3" hidden="1" x14ac:dyDescent="0.25">
      <c r="A131" s="46" t="s">
        <v>39</v>
      </c>
      <c r="B131" s="40">
        <v>0</v>
      </c>
      <c r="C131" s="41">
        <v>0</v>
      </c>
    </row>
    <row r="132" spans="1:3" hidden="1" x14ac:dyDescent="0.25">
      <c r="A132" s="46" t="s">
        <v>9</v>
      </c>
      <c r="B132" s="40">
        <v>0</v>
      </c>
      <c r="C132" s="41">
        <v>0</v>
      </c>
    </row>
    <row r="133" spans="1:3" hidden="1" x14ac:dyDescent="0.25">
      <c r="A133" s="46" t="s">
        <v>28</v>
      </c>
      <c r="B133" s="40">
        <v>0</v>
      </c>
      <c r="C133" s="41">
        <v>0</v>
      </c>
    </row>
    <row r="134" spans="1:3" hidden="1" x14ac:dyDescent="0.25">
      <c r="A134" s="46" t="s">
        <v>43</v>
      </c>
      <c r="B134" s="40">
        <v>0</v>
      </c>
      <c r="C134" s="41">
        <v>0</v>
      </c>
    </row>
    <row r="135" spans="1:3" x14ac:dyDescent="0.25">
      <c r="A135" s="46" t="s">
        <v>36</v>
      </c>
      <c r="B135" s="40">
        <v>835</v>
      </c>
      <c r="C135" s="41">
        <v>1467</v>
      </c>
    </row>
    <row r="136" spans="1:3" hidden="1" x14ac:dyDescent="0.25">
      <c r="A136" s="46" t="s">
        <v>24</v>
      </c>
      <c r="B136" s="40">
        <v>0</v>
      </c>
      <c r="C136" s="41">
        <v>0</v>
      </c>
    </row>
    <row r="137" spans="1:3" hidden="1" x14ac:dyDescent="0.25">
      <c r="A137" s="46" t="s">
        <v>20</v>
      </c>
      <c r="B137" s="40">
        <v>0</v>
      </c>
      <c r="C137" s="41">
        <v>0</v>
      </c>
    </row>
    <row r="138" spans="1:3" hidden="1" x14ac:dyDescent="0.25">
      <c r="A138" s="46" t="s">
        <v>15</v>
      </c>
      <c r="B138" s="40">
        <v>0</v>
      </c>
      <c r="C138" s="41">
        <v>0</v>
      </c>
    </row>
    <row r="139" spans="1:3" hidden="1" x14ac:dyDescent="0.25">
      <c r="A139" s="46" t="s">
        <v>49</v>
      </c>
      <c r="B139" s="40">
        <v>0</v>
      </c>
      <c r="C139" s="41">
        <v>0</v>
      </c>
    </row>
    <row r="140" spans="1:3" x14ac:dyDescent="0.25">
      <c r="A140" s="46" t="s">
        <v>34</v>
      </c>
      <c r="B140" s="40">
        <v>1365</v>
      </c>
      <c r="C140" s="41">
        <v>2378</v>
      </c>
    </row>
    <row r="141" spans="1:3" x14ac:dyDescent="0.25">
      <c r="A141" s="46" t="s">
        <v>35</v>
      </c>
      <c r="B141" s="40">
        <v>236</v>
      </c>
      <c r="C141" s="41">
        <v>324</v>
      </c>
    </row>
    <row r="142" spans="1:3" x14ac:dyDescent="0.25">
      <c r="A142" s="46" t="s">
        <v>18</v>
      </c>
      <c r="B142" s="40">
        <v>20458</v>
      </c>
      <c r="C142" s="41">
        <v>42347.1</v>
      </c>
    </row>
    <row r="143" spans="1:3" hidden="1" x14ac:dyDescent="0.25">
      <c r="A143" s="46" t="s">
        <v>13</v>
      </c>
      <c r="B143" s="40">
        <v>0</v>
      </c>
      <c r="C143" s="41">
        <v>0</v>
      </c>
    </row>
    <row r="144" spans="1:3" hidden="1" x14ac:dyDescent="0.25">
      <c r="A144" s="46" t="s">
        <v>11</v>
      </c>
      <c r="B144" s="40">
        <v>0</v>
      </c>
      <c r="C144" s="41">
        <v>0</v>
      </c>
    </row>
    <row r="145" spans="1:3" hidden="1" x14ac:dyDescent="0.25">
      <c r="A145" s="46" t="s">
        <v>50</v>
      </c>
      <c r="B145" s="40">
        <v>0</v>
      </c>
      <c r="C145" s="41">
        <v>0</v>
      </c>
    </row>
    <row r="146" spans="1:3" x14ac:dyDescent="0.25">
      <c r="A146" s="46" t="s">
        <v>19</v>
      </c>
      <c r="B146" s="40">
        <v>82</v>
      </c>
      <c r="C146" s="41">
        <v>38</v>
      </c>
    </row>
    <row r="147" spans="1:3" hidden="1" x14ac:dyDescent="0.25">
      <c r="A147" s="46" t="s">
        <v>42</v>
      </c>
      <c r="B147" s="40">
        <v>0</v>
      </c>
      <c r="C147" s="41">
        <v>0</v>
      </c>
    </row>
    <row r="148" spans="1:3" hidden="1" x14ac:dyDescent="0.25">
      <c r="A148" s="46" t="s">
        <v>27</v>
      </c>
      <c r="B148" s="40">
        <v>0</v>
      </c>
      <c r="C148" s="41">
        <v>0</v>
      </c>
    </row>
    <row r="149" spans="1:3" x14ac:dyDescent="0.25">
      <c r="A149" s="46" t="s">
        <v>51</v>
      </c>
      <c r="B149" s="40">
        <v>716</v>
      </c>
      <c r="C149" s="41">
        <v>1164</v>
      </c>
    </row>
    <row r="150" spans="1:3" hidden="1" x14ac:dyDescent="0.25">
      <c r="A150" s="46" t="s">
        <v>52</v>
      </c>
      <c r="B150" s="40">
        <v>0</v>
      </c>
      <c r="C150" s="41">
        <v>0</v>
      </c>
    </row>
    <row r="151" spans="1:3" x14ac:dyDescent="0.25">
      <c r="A151" s="46" t="s">
        <v>53</v>
      </c>
      <c r="B151" s="40">
        <v>351</v>
      </c>
      <c r="C151" s="41">
        <v>561</v>
      </c>
    </row>
    <row r="152" spans="1:3" hidden="1" x14ac:dyDescent="0.25">
      <c r="A152" s="46" t="s">
        <v>25</v>
      </c>
      <c r="B152" s="40">
        <v>0</v>
      </c>
      <c r="C152" s="41">
        <v>0</v>
      </c>
    </row>
    <row r="153" spans="1:3" hidden="1" x14ac:dyDescent="0.25">
      <c r="A153" s="46" t="s">
        <v>54</v>
      </c>
      <c r="B153" s="40">
        <v>0</v>
      </c>
      <c r="C153" s="41">
        <v>0</v>
      </c>
    </row>
    <row r="154" spans="1:3" hidden="1" x14ac:dyDescent="0.25">
      <c r="A154" s="46" t="s">
        <v>14</v>
      </c>
      <c r="B154" s="40">
        <v>0</v>
      </c>
      <c r="C154" s="41">
        <v>0</v>
      </c>
    </row>
    <row r="155" spans="1:3" hidden="1" x14ac:dyDescent="0.25">
      <c r="A155" s="48" t="s">
        <v>55</v>
      </c>
      <c r="B155" s="40"/>
      <c r="C155" s="41"/>
    </row>
    <row r="156" spans="1:3" hidden="1" x14ac:dyDescent="0.25">
      <c r="A156" s="48" t="s">
        <v>56</v>
      </c>
      <c r="B156" s="40"/>
      <c r="C156" s="41"/>
    </row>
    <row r="157" spans="1:3" hidden="1" x14ac:dyDescent="0.25">
      <c r="A157" s="48" t="s">
        <v>57</v>
      </c>
      <c r="B157" s="40"/>
      <c r="C157" s="41"/>
    </row>
    <row r="158" spans="1:3" hidden="1" x14ac:dyDescent="0.25">
      <c r="A158" s="48" t="s">
        <v>58</v>
      </c>
      <c r="B158" s="40"/>
      <c r="C158" s="41"/>
    </row>
    <row r="159" spans="1:3" hidden="1" x14ac:dyDescent="0.25">
      <c r="A159" s="48" t="s">
        <v>59</v>
      </c>
      <c r="B159" s="40"/>
      <c r="C159" s="41"/>
    </row>
    <row r="160" spans="1:3" hidden="1" x14ac:dyDescent="0.25">
      <c r="A160" s="48" t="s">
        <v>60</v>
      </c>
      <c r="B160" s="40"/>
      <c r="C160" s="41"/>
    </row>
    <row r="161" spans="1:3" hidden="1" x14ac:dyDescent="0.25">
      <c r="A161" s="47" t="s">
        <v>78</v>
      </c>
      <c r="B161" s="40"/>
      <c r="C161" s="41"/>
    </row>
    <row r="162" spans="1:3" hidden="1" x14ac:dyDescent="0.25">
      <c r="A162" s="48" t="s">
        <v>61</v>
      </c>
      <c r="B162" s="40"/>
      <c r="C162" s="41"/>
    </row>
    <row r="163" spans="1:3" x14ac:dyDescent="0.25">
      <c r="A163" s="43" t="s">
        <v>62</v>
      </c>
      <c r="B163" s="44">
        <f>SUM(B125:B154)</f>
        <v>24192</v>
      </c>
      <c r="C163" s="45">
        <f t="shared" ref="C163" si="4">SUM(C125:C154)</f>
        <v>48599.1</v>
      </c>
    </row>
    <row r="164" spans="1:3" ht="19.5" hidden="1" customHeight="1" x14ac:dyDescent="0.25">
      <c r="A164" s="49" t="s">
        <v>63</v>
      </c>
      <c r="B164" s="50">
        <f>SUM(B155:B162)</f>
        <v>0</v>
      </c>
      <c r="C164" s="51">
        <f t="shared" ref="C164" si="5">SUM(C155:C162)</f>
        <v>0</v>
      </c>
    </row>
    <row r="165" spans="1:3" x14ac:dyDescent="0.25">
      <c r="A165" s="43" t="s">
        <v>44</v>
      </c>
      <c r="B165" s="44">
        <f>B163+B164</f>
        <v>24192</v>
      </c>
      <c r="C165" s="45">
        <f t="shared" ref="C165" si="6">C163+C164</f>
        <v>48599.1</v>
      </c>
    </row>
    <row r="166" spans="1:3" x14ac:dyDescent="0.25">
      <c r="A166" s="90" t="s">
        <v>66</v>
      </c>
      <c r="B166" s="90"/>
      <c r="C166" s="90"/>
    </row>
    <row r="167" spans="1:3" hidden="1" x14ac:dyDescent="0.25">
      <c r="A167" s="46" t="s">
        <v>9</v>
      </c>
      <c r="B167" s="53">
        <v>0</v>
      </c>
      <c r="C167" s="54">
        <v>0</v>
      </c>
    </row>
    <row r="168" spans="1:3" hidden="1" x14ac:dyDescent="0.25">
      <c r="A168" s="46" t="s">
        <v>11</v>
      </c>
      <c r="B168" s="53">
        <v>0</v>
      </c>
      <c r="C168" s="54">
        <v>0</v>
      </c>
    </row>
    <row r="169" spans="1:3" x14ac:dyDescent="0.25">
      <c r="A169" s="46" t="s">
        <v>12</v>
      </c>
      <c r="B169" s="53">
        <v>131</v>
      </c>
      <c r="C169" s="54">
        <v>1446.1</v>
      </c>
    </row>
    <row r="170" spans="1:3" hidden="1" x14ac:dyDescent="0.25">
      <c r="A170" s="46" t="s">
        <v>13</v>
      </c>
      <c r="B170" s="53">
        <v>0</v>
      </c>
      <c r="C170" s="54">
        <v>0</v>
      </c>
    </row>
    <row r="171" spans="1:3" hidden="1" x14ac:dyDescent="0.25">
      <c r="A171" s="46" t="s">
        <v>14</v>
      </c>
      <c r="B171" s="53">
        <v>0</v>
      </c>
      <c r="C171" s="54">
        <v>0</v>
      </c>
    </row>
    <row r="172" spans="1:3" hidden="1" x14ac:dyDescent="0.25">
      <c r="A172" s="46" t="s">
        <v>15</v>
      </c>
      <c r="B172" s="53">
        <v>0</v>
      </c>
      <c r="C172" s="54">
        <v>0</v>
      </c>
    </row>
    <row r="173" spans="1:3" hidden="1" x14ac:dyDescent="0.25">
      <c r="A173" s="46" t="s">
        <v>16</v>
      </c>
      <c r="B173" s="53">
        <v>0</v>
      </c>
      <c r="C173" s="54">
        <v>0</v>
      </c>
    </row>
    <row r="174" spans="1:3" hidden="1" x14ac:dyDescent="0.25">
      <c r="A174" s="46" t="s">
        <v>17</v>
      </c>
      <c r="B174" s="53">
        <v>0</v>
      </c>
      <c r="C174" s="54">
        <v>0</v>
      </c>
    </row>
    <row r="175" spans="1:3" x14ac:dyDescent="0.25">
      <c r="A175" s="46" t="s">
        <v>18</v>
      </c>
      <c r="B175" s="58">
        <v>966</v>
      </c>
      <c r="C175" s="59">
        <v>12415.5</v>
      </c>
    </row>
    <row r="176" spans="1:3" hidden="1" x14ac:dyDescent="0.25">
      <c r="A176" s="46" t="s">
        <v>19</v>
      </c>
      <c r="B176" s="58">
        <v>0</v>
      </c>
      <c r="C176" s="59">
        <v>0</v>
      </c>
    </row>
    <row r="177" spans="1:3" hidden="1" x14ac:dyDescent="0.25">
      <c r="A177" s="46" t="s">
        <v>20</v>
      </c>
      <c r="B177" s="58">
        <v>0</v>
      </c>
      <c r="C177" s="59">
        <v>0</v>
      </c>
    </row>
    <row r="178" spans="1:3" hidden="1" x14ac:dyDescent="0.25">
      <c r="A178" s="46" t="s">
        <v>21</v>
      </c>
      <c r="B178" s="58">
        <v>0</v>
      </c>
      <c r="C178" s="59">
        <v>0</v>
      </c>
    </row>
    <row r="179" spans="1:3" hidden="1" x14ac:dyDescent="0.25">
      <c r="A179" s="46" t="s">
        <v>22</v>
      </c>
      <c r="B179" s="58">
        <v>0</v>
      </c>
      <c r="C179" s="59">
        <v>0</v>
      </c>
    </row>
    <row r="180" spans="1:3" hidden="1" x14ac:dyDescent="0.25">
      <c r="A180" s="46" t="s">
        <v>67</v>
      </c>
      <c r="B180" s="58">
        <v>0</v>
      </c>
      <c r="C180" s="59">
        <v>0</v>
      </c>
    </row>
    <row r="181" spans="1:3" hidden="1" x14ac:dyDescent="0.25">
      <c r="A181" s="46" t="s">
        <v>24</v>
      </c>
      <c r="B181" s="58">
        <v>0</v>
      </c>
      <c r="C181" s="59">
        <v>0</v>
      </c>
    </row>
    <row r="182" spans="1:3" hidden="1" x14ac:dyDescent="0.25">
      <c r="A182" s="46" t="s">
        <v>25</v>
      </c>
      <c r="B182" s="58">
        <v>0</v>
      </c>
      <c r="C182" s="59">
        <v>0</v>
      </c>
    </row>
    <row r="183" spans="1:3" hidden="1" x14ac:dyDescent="0.25">
      <c r="A183" s="46" t="s">
        <v>26</v>
      </c>
      <c r="B183" s="58">
        <v>0</v>
      </c>
      <c r="C183" s="59">
        <v>0</v>
      </c>
    </row>
    <row r="184" spans="1:3" hidden="1" x14ac:dyDescent="0.25">
      <c r="A184" s="46" t="s">
        <v>27</v>
      </c>
      <c r="B184" s="58">
        <v>0</v>
      </c>
      <c r="C184" s="59">
        <v>0</v>
      </c>
    </row>
    <row r="185" spans="1:3" hidden="1" x14ac:dyDescent="0.25">
      <c r="A185" s="46" t="s">
        <v>28</v>
      </c>
      <c r="B185" s="58">
        <v>0</v>
      </c>
      <c r="C185" s="59">
        <v>0</v>
      </c>
    </row>
    <row r="186" spans="1:3" hidden="1" x14ac:dyDescent="0.25">
      <c r="A186" s="46" t="s">
        <v>29</v>
      </c>
      <c r="B186" s="58">
        <v>0</v>
      </c>
      <c r="C186" s="59">
        <v>0</v>
      </c>
    </row>
    <row r="187" spans="1:3" hidden="1" x14ac:dyDescent="0.25">
      <c r="A187" s="46" t="s">
        <v>30</v>
      </c>
      <c r="B187" s="58">
        <v>0</v>
      </c>
      <c r="C187" s="59">
        <v>0</v>
      </c>
    </row>
    <row r="188" spans="1:3" ht="30" hidden="1" x14ac:dyDescent="0.25">
      <c r="A188" s="46" t="s">
        <v>68</v>
      </c>
      <c r="B188" s="58">
        <v>0</v>
      </c>
      <c r="C188" s="59">
        <v>0</v>
      </c>
    </row>
    <row r="189" spans="1:3" hidden="1" x14ac:dyDescent="0.25">
      <c r="A189" s="46" t="s">
        <v>32</v>
      </c>
      <c r="B189" s="58">
        <v>0</v>
      </c>
      <c r="C189" s="59">
        <v>0</v>
      </c>
    </row>
    <row r="190" spans="1:3" hidden="1" x14ac:dyDescent="0.25">
      <c r="A190" s="46" t="s">
        <v>33</v>
      </c>
      <c r="B190" s="58">
        <v>0</v>
      </c>
      <c r="C190" s="59">
        <v>0</v>
      </c>
    </row>
    <row r="191" spans="1:3" hidden="1" x14ac:dyDescent="0.25">
      <c r="A191" s="46" t="s">
        <v>34</v>
      </c>
      <c r="B191" s="58">
        <v>0</v>
      </c>
      <c r="C191" s="59">
        <v>0</v>
      </c>
    </row>
    <row r="192" spans="1:3" hidden="1" x14ac:dyDescent="0.25">
      <c r="A192" s="46" t="s">
        <v>35</v>
      </c>
      <c r="B192" s="58">
        <v>0</v>
      </c>
      <c r="C192" s="59">
        <v>0</v>
      </c>
    </row>
    <row r="193" spans="1:3" x14ac:dyDescent="0.25">
      <c r="A193" s="46" t="s">
        <v>36</v>
      </c>
      <c r="B193" s="58">
        <v>370</v>
      </c>
      <c r="C193" s="59">
        <v>4498</v>
      </c>
    </row>
    <row r="194" spans="1:3" ht="14.25" hidden="1" customHeight="1" x14ac:dyDescent="0.25">
      <c r="A194" s="46" t="s">
        <v>38</v>
      </c>
      <c r="B194" s="58">
        <v>0</v>
      </c>
      <c r="C194" s="59">
        <v>0</v>
      </c>
    </row>
    <row r="195" spans="1:3" hidden="1" x14ac:dyDescent="0.25">
      <c r="A195" s="46" t="s">
        <v>39</v>
      </c>
      <c r="B195" s="58">
        <v>0</v>
      </c>
      <c r="C195" s="59">
        <v>0</v>
      </c>
    </row>
    <row r="196" spans="1:3" hidden="1" x14ac:dyDescent="0.25">
      <c r="A196" s="46" t="s">
        <v>40</v>
      </c>
      <c r="B196" s="58">
        <v>0</v>
      </c>
      <c r="C196" s="59">
        <v>0</v>
      </c>
    </row>
    <row r="197" spans="1:3" ht="30" hidden="1" x14ac:dyDescent="0.25">
      <c r="A197" s="46" t="s">
        <v>41</v>
      </c>
      <c r="B197" s="58">
        <v>0</v>
      </c>
      <c r="C197" s="59">
        <v>0</v>
      </c>
    </row>
    <row r="198" spans="1:3" x14ac:dyDescent="0.25">
      <c r="A198" s="46" t="s">
        <v>43</v>
      </c>
      <c r="B198" s="58">
        <v>168</v>
      </c>
      <c r="C198" s="59">
        <v>1971.9</v>
      </c>
    </row>
    <row r="199" spans="1:3" x14ac:dyDescent="0.25">
      <c r="A199" s="43" t="s">
        <v>44</v>
      </c>
      <c r="B199" s="44">
        <f>SUM(B167:B198)</f>
        <v>1635</v>
      </c>
      <c r="C199" s="45">
        <f>SUM(C167:C198)</f>
        <v>20331.5</v>
      </c>
    </row>
    <row r="200" spans="1:3" hidden="1" x14ac:dyDescent="0.25">
      <c r="A200" s="60" t="s">
        <v>69</v>
      </c>
      <c r="B200" s="44"/>
      <c r="C200" s="45"/>
    </row>
    <row r="201" spans="1:3" hidden="1" x14ac:dyDescent="0.25">
      <c r="A201" s="61" t="s">
        <v>70</v>
      </c>
      <c r="B201" s="50"/>
      <c r="C201" s="51"/>
    </row>
    <row r="202" spans="1:3" ht="15.75" x14ac:dyDescent="0.25">
      <c r="A202" s="62" t="s">
        <v>71</v>
      </c>
      <c r="B202" s="62"/>
      <c r="C202" s="66">
        <f>C49+C91+C123+C165+C199+C200</f>
        <v>197851.1</v>
      </c>
    </row>
    <row r="203" spans="1:3" x14ac:dyDescent="0.25">
      <c r="A203" s="60" t="s">
        <v>85</v>
      </c>
      <c r="B203" s="70">
        <v>460</v>
      </c>
      <c r="C203" s="45">
        <v>545.4</v>
      </c>
    </row>
    <row r="204" spans="1:3" x14ac:dyDescent="0.25">
      <c r="A204" s="60" t="s">
        <v>86</v>
      </c>
      <c r="B204" s="70">
        <v>18043</v>
      </c>
      <c r="C204" s="45">
        <v>18430.900000000001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zoomScaleSheetLayoutView="100" workbookViewId="0">
      <selection activeCell="B203" sqref="B203:C204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7" t="s">
        <v>0</v>
      </c>
      <c r="B1" s="87"/>
      <c r="C1" s="87"/>
    </row>
    <row r="2" spans="1:3" x14ac:dyDescent="0.25">
      <c r="A2" s="87" t="s">
        <v>1</v>
      </c>
      <c r="B2" s="87"/>
      <c r="C2" s="87"/>
    </row>
    <row r="3" spans="1:3" x14ac:dyDescent="0.25">
      <c r="A3" s="87" t="s">
        <v>79</v>
      </c>
      <c r="B3" s="87"/>
      <c r="C3" s="87"/>
    </row>
    <row r="4" spans="1:3" x14ac:dyDescent="0.25">
      <c r="A4" s="86" t="s">
        <v>2</v>
      </c>
      <c r="B4" s="86"/>
      <c r="C4" s="86"/>
    </row>
    <row r="5" spans="1:3" x14ac:dyDescent="0.25">
      <c r="A5" s="88" t="s">
        <v>73</v>
      </c>
      <c r="B5" s="88"/>
      <c r="C5" s="88"/>
    </row>
    <row r="6" spans="1:3" x14ac:dyDescent="0.25">
      <c r="A6" s="86" t="s">
        <v>3</v>
      </c>
      <c r="B6" s="86"/>
      <c r="C6" s="86"/>
    </row>
    <row r="7" spans="1:3" x14ac:dyDescent="0.25">
      <c r="A7" s="86" t="s">
        <v>4</v>
      </c>
      <c r="B7" s="86"/>
      <c r="C7" s="86"/>
    </row>
    <row r="8" spans="1:3" x14ac:dyDescent="0.25">
      <c r="A8" s="86" t="s">
        <v>80</v>
      </c>
      <c r="B8" s="86"/>
      <c r="C8" s="86"/>
    </row>
    <row r="10" spans="1:3" ht="90" x14ac:dyDescent="0.25">
      <c r="A10" s="21" t="s">
        <v>5</v>
      </c>
      <c r="B10" s="7" t="s">
        <v>6</v>
      </c>
      <c r="C10" s="21" t="s">
        <v>7</v>
      </c>
    </row>
    <row r="11" spans="1:3" x14ac:dyDescent="0.25">
      <c r="A11" s="21">
        <v>1</v>
      </c>
      <c r="B11" s="7">
        <v>2</v>
      </c>
      <c r="C11" s="21">
        <v>3</v>
      </c>
    </row>
    <row r="12" spans="1:3" hidden="1" x14ac:dyDescent="0.25">
      <c r="A12" s="81" t="s">
        <v>8</v>
      </c>
      <c r="B12" s="81"/>
      <c r="C12" s="81"/>
    </row>
    <row r="13" spans="1:3" hidden="1" x14ac:dyDescent="0.25">
      <c r="A13" s="27" t="s">
        <v>9</v>
      </c>
      <c r="B13" s="10"/>
      <c r="C13" s="30"/>
    </row>
    <row r="14" spans="1:3" hidden="1" x14ac:dyDescent="0.25">
      <c r="A14" s="27" t="s">
        <v>10</v>
      </c>
      <c r="B14" s="10"/>
      <c r="C14" s="30"/>
    </row>
    <row r="15" spans="1:3" hidden="1" x14ac:dyDescent="0.25">
      <c r="A15" s="27" t="s">
        <v>11</v>
      </c>
      <c r="B15" s="10"/>
      <c r="C15" s="30"/>
    </row>
    <row r="16" spans="1:3" hidden="1" x14ac:dyDescent="0.25">
      <c r="A16" s="27" t="s">
        <v>47</v>
      </c>
      <c r="B16" s="10"/>
      <c r="C16" s="30"/>
    </row>
    <row r="17" spans="1:3" hidden="1" x14ac:dyDescent="0.25">
      <c r="A17" s="9" t="s">
        <v>12</v>
      </c>
      <c r="B17" s="10"/>
      <c r="C17" s="30"/>
    </row>
    <row r="18" spans="1:3" hidden="1" x14ac:dyDescent="0.25">
      <c r="A18" s="27" t="s">
        <v>13</v>
      </c>
      <c r="B18" s="10"/>
      <c r="C18" s="30"/>
    </row>
    <row r="19" spans="1:3" hidden="1" x14ac:dyDescent="0.25">
      <c r="A19" s="27" t="s">
        <v>14</v>
      </c>
      <c r="B19" s="10"/>
      <c r="C19" s="30"/>
    </row>
    <row r="20" spans="1:3" hidden="1" x14ac:dyDescent="0.25">
      <c r="A20" s="27" t="s">
        <v>15</v>
      </c>
      <c r="B20" s="10"/>
      <c r="C20" s="30"/>
    </row>
    <row r="21" spans="1:3" hidden="1" x14ac:dyDescent="0.25">
      <c r="A21" s="27" t="s">
        <v>16</v>
      </c>
      <c r="B21" s="10"/>
      <c r="C21" s="30"/>
    </row>
    <row r="22" spans="1:3" hidden="1" x14ac:dyDescent="0.25">
      <c r="A22" s="27" t="s">
        <v>17</v>
      </c>
      <c r="B22" s="10"/>
      <c r="C22" s="30"/>
    </row>
    <row r="23" spans="1:3" hidden="1" x14ac:dyDescent="0.25">
      <c r="A23" s="27" t="s">
        <v>18</v>
      </c>
      <c r="B23" s="10"/>
      <c r="C23" s="30"/>
    </row>
    <row r="24" spans="1:3" hidden="1" x14ac:dyDescent="0.25">
      <c r="A24" s="27" t="s">
        <v>19</v>
      </c>
      <c r="B24" s="10"/>
      <c r="C24" s="30"/>
    </row>
    <row r="25" spans="1:3" hidden="1" x14ac:dyDescent="0.25">
      <c r="A25" s="27" t="s">
        <v>20</v>
      </c>
      <c r="B25" s="10"/>
      <c r="C25" s="30"/>
    </row>
    <row r="26" spans="1:3" hidden="1" x14ac:dyDescent="0.25">
      <c r="A26" s="27" t="s">
        <v>21</v>
      </c>
      <c r="B26" s="10"/>
      <c r="C26" s="30"/>
    </row>
    <row r="27" spans="1:3" hidden="1" x14ac:dyDescent="0.25">
      <c r="A27" s="27" t="s">
        <v>22</v>
      </c>
      <c r="B27" s="10"/>
      <c r="C27" s="30"/>
    </row>
    <row r="28" spans="1:3" hidden="1" x14ac:dyDescent="0.25">
      <c r="A28" s="27" t="s">
        <v>23</v>
      </c>
      <c r="B28" s="10"/>
      <c r="C28" s="30"/>
    </row>
    <row r="29" spans="1:3" hidden="1" x14ac:dyDescent="0.25">
      <c r="A29" s="27" t="s">
        <v>24</v>
      </c>
      <c r="B29" s="10"/>
      <c r="C29" s="30"/>
    </row>
    <row r="30" spans="1:3" hidden="1" x14ac:dyDescent="0.25">
      <c r="A30" s="27" t="s">
        <v>25</v>
      </c>
      <c r="B30" s="10"/>
      <c r="C30" s="30"/>
    </row>
    <row r="31" spans="1:3" hidden="1" x14ac:dyDescent="0.25">
      <c r="A31" s="27" t="s">
        <v>26</v>
      </c>
      <c r="B31" s="10"/>
      <c r="C31" s="30"/>
    </row>
    <row r="32" spans="1:3" hidden="1" x14ac:dyDescent="0.25">
      <c r="A32" s="27" t="s">
        <v>27</v>
      </c>
      <c r="B32" s="10"/>
      <c r="C32" s="30"/>
    </row>
    <row r="33" spans="1:3" hidden="1" x14ac:dyDescent="0.25">
      <c r="A33" s="27" t="s">
        <v>28</v>
      </c>
      <c r="B33" s="10"/>
      <c r="C33" s="30"/>
    </row>
    <row r="34" spans="1:3" hidden="1" x14ac:dyDescent="0.25">
      <c r="A34" s="27" t="s">
        <v>29</v>
      </c>
      <c r="B34" s="10"/>
      <c r="C34" s="30"/>
    </row>
    <row r="35" spans="1:3" hidden="1" x14ac:dyDescent="0.25">
      <c r="A35" s="27" t="s">
        <v>30</v>
      </c>
      <c r="B35" s="10"/>
      <c r="C35" s="30"/>
    </row>
    <row r="36" spans="1:3" hidden="1" x14ac:dyDescent="0.25">
      <c r="A36" s="27" t="s">
        <v>31</v>
      </c>
      <c r="B36" s="10"/>
      <c r="C36" s="30"/>
    </row>
    <row r="37" spans="1:3" hidden="1" x14ac:dyDescent="0.25">
      <c r="A37" s="27" t="s">
        <v>32</v>
      </c>
      <c r="B37" s="10"/>
      <c r="C37" s="30"/>
    </row>
    <row r="38" spans="1:3" hidden="1" x14ac:dyDescent="0.25">
      <c r="A38" s="27" t="s">
        <v>33</v>
      </c>
      <c r="B38" s="10"/>
      <c r="C38" s="30"/>
    </row>
    <row r="39" spans="1:3" hidden="1" x14ac:dyDescent="0.25">
      <c r="A39" s="27" t="s">
        <v>34</v>
      </c>
      <c r="B39" s="10"/>
      <c r="C39" s="30"/>
    </row>
    <row r="40" spans="1:3" hidden="1" x14ac:dyDescent="0.25">
      <c r="A40" s="27" t="s">
        <v>35</v>
      </c>
      <c r="B40" s="10"/>
      <c r="C40" s="30"/>
    </row>
    <row r="41" spans="1:3" hidden="1" x14ac:dyDescent="0.25">
      <c r="A41" s="27" t="s">
        <v>36</v>
      </c>
      <c r="B41" s="10"/>
      <c r="C41" s="30"/>
    </row>
    <row r="42" spans="1:3" ht="30" hidden="1" x14ac:dyDescent="0.25">
      <c r="A42" s="27" t="s">
        <v>37</v>
      </c>
      <c r="B42" s="10"/>
      <c r="C42" s="30"/>
    </row>
    <row r="43" spans="1:3" hidden="1" x14ac:dyDescent="0.25">
      <c r="A43" s="27" t="s">
        <v>38</v>
      </c>
      <c r="B43" s="10"/>
      <c r="C43" s="30"/>
    </row>
    <row r="44" spans="1:3" hidden="1" x14ac:dyDescent="0.25">
      <c r="A44" s="27" t="s">
        <v>39</v>
      </c>
      <c r="B44" s="10"/>
      <c r="C44" s="30"/>
    </row>
    <row r="45" spans="1:3" hidden="1" x14ac:dyDescent="0.25">
      <c r="A45" s="27" t="s">
        <v>40</v>
      </c>
      <c r="B45" s="10"/>
      <c r="C45" s="30"/>
    </row>
    <row r="46" spans="1:3" ht="30" hidden="1" x14ac:dyDescent="0.25">
      <c r="A46" s="27" t="s">
        <v>41</v>
      </c>
      <c r="B46" s="10"/>
      <c r="C46" s="30"/>
    </row>
    <row r="47" spans="1:3" hidden="1" x14ac:dyDescent="0.25">
      <c r="A47" s="27" t="s">
        <v>42</v>
      </c>
      <c r="B47" s="10"/>
      <c r="C47" s="30"/>
    </row>
    <row r="48" spans="1:3" hidden="1" x14ac:dyDescent="0.25">
      <c r="A48" s="27" t="s">
        <v>43</v>
      </c>
      <c r="B48" s="10"/>
      <c r="C48" s="30"/>
    </row>
    <row r="49" spans="1:3" hidden="1" x14ac:dyDescent="0.25">
      <c r="A49" s="31" t="s">
        <v>44</v>
      </c>
      <c r="B49" s="13">
        <f>SUM(B13:B48)</f>
        <v>0</v>
      </c>
      <c r="C49" s="32">
        <f>SUM(C13:C48)</f>
        <v>0</v>
      </c>
    </row>
    <row r="50" spans="1:3" x14ac:dyDescent="0.25">
      <c r="A50" s="81" t="s">
        <v>45</v>
      </c>
      <c r="B50" s="81"/>
      <c r="C50" s="81"/>
    </row>
    <row r="51" spans="1:3" x14ac:dyDescent="0.25">
      <c r="A51" s="81" t="s">
        <v>46</v>
      </c>
      <c r="B51" s="81"/>
      <c r="C51" s="81"/>
    </row>
    <row r="52" spans="1:3" hidden="1" x14ac:dyDescent="0.25">
      <c r="A52" s="35" t="s">
        <v>33</v>
      </c>
      <c r="B52" s="10">
        <v>0</v>
      </c>
      <c r="C52" s="30">
        <v>0</v>
      </c>
    </row>
    <row r="53" spans="1:3" hidden="1" x14ac:dyDescent="0.25">
      <c r="A53" s="35" t="s">
        <v>17</v>
      </c>
      <c r="B53" s="10">
        <v>0</v>
      </c>
      <c r="C53" s="30">
        <v>0</v>
      </c>
    </row>
    <row r="54" spans="1:3" hidden="1" x14ac:dyDescent="0.25">
      <c r="A54" s="35" t="s">
        <v>12</v>
      </c>
      <c r="B54" s="10">
        <v>0</v>
      </c>
      <c r="C54" s="30">
        <v>0</v>
      </c>
    </row>
    <row r="55" spans="1:3" hidden="1" x14ac:dyDescent="0.25">
      <c r="A55" s="35" t="s">
        <v>16</v>
      </c>
      <c r="B55" s="10">
        <v>0</v>
      </c>
      <c r="C55" s="30">
        <v>0</v>
      </c>
    </row>
    <row r="56" spans="1:3" hidden="1" x14ac:dyDescent="0.25">
      <c r="A56" s="35" t="s">
        <v>47</v>
      </c>
      <c r="B56" s="10">
        <v>0</v>
      </c>
      <c r="C56" s="30">
        <v>0</v>
      </c>
    </row>
    <row r="57" spans="1:3" hidden="1" x14ac:dyDescent="0.25">
      <c r="A57" s="35" t="s">
        <v>48</v>
      </c>
      <c r="B57" s="10">
        <v>0</v>
      </c>
      <c r="C57" s="30">
        <v>0</v>
      </c>
    </row>
    <row r="58" spans="1:3" hidden="1" x14ac:dyDescent="0.25">
      <c r="A58" s="35" t="s">
        <v>39</v>
      </c>
      <c r="B58" s="10">
        <v>0</v>
      </c>
      <c r="C58" s="30">
        <v>0</v>
      </c>
    </row>
    <row r="59" spans="1:3" hidden="1" x14ac:dyDescent="0.25">
      <c r="A59" s="35" t="s">
        <v>9</v>
      </c>
      <c r="B59" s="10">
        <v>0</v>
      </c>
      <c r="C59" s="30">
        <v>0</v>
      </c>
    </row>
    <row r="60" spans="1:3" hidden="1" x14ac:dyDescent="0.25">
      <c r="A60" s="35" t="s">
        <v>28</v>
      </c>
      <c r="B60" s="10">
        <v>0</v>
      </c>
      <c r="C60" s="30">
        <v>0</v>
      </c>
    </row>
    <row r="61" spans="1:3" hidden="1" x14ac:dyDescent="0.25">
      <c r="A61" s="35" t="s">
        <v>43</v>
      </c>
      <c r="B61" s="10">
        <v>0</v>
      </c>
      <c r="C61" s="30">
        <v>0</v>
      </c>
    </row>
    <row r="62" spans="1:3" hidden="1" x14ac:dyDescent="0.25">
      <c r="A62" s="35" t="s">
        <v>36</v>
      </c>
      <c r="B62" s="10">
        <v>0</v>
      </c>
      <c r="C62" s="30">
        <v>0</v>
      </c>
    </row>
    <row r="63" spans="1:3" hidden="1" x14ac:dyDescent="0.25">
      <c r="A63" s="35" t="s">
        <v>24</v>
      </c>
      <c r="B63" s="10">
        <v>0</v>
      </c>
      <c r="C63" s="30">
        <v>0</v>
      </c>
    </row>
    <row r="64" spans="1:3" hidden="1" x14ac:dyDescent="0.25">
      <c r="A64" s="35" t="s">
        <v>20</v>
      </c>
      <c r="B64" s="10">
        <v>0</v>
      </c>
      <c r="C64" s="30">
        <v>0</v>
      </c>
    </row>
    <row r="65" spans="1:3" hidden="1" x14ac:dyDescent="0.25">
      <c r="A65" s="35" t="s">
        <v>15</v>
      </c>
      <c r="B65" s="10">
        <v>0</v>
      </c>
      <c r="C65" s="30">
        <v>0</v>
      </c>
    </row>
    <row r="66" spans="1:3" hidden="1" x14ac:dyDescent="0.25">
      <c r="A66" s="35" t="s">
        <v>49</v>
      </c>
      <c r="B66" s="10">
        <v>0</v>
      </c>
      <c r="C66" s="30">
        <v>0</v>
      </c>
    </row>
    <row r="67" spans="1:3" hidden="1" x14ac:dyDescent="0.25">
      <c r="A67" s="35" t="s">
        <v>34</v>
      </c>
      <c r="B67" s="10">
        <v>0</v>
      </c>
      <c r="C67" s="30">
        <v>0</v>
      </c>
    </row>
    <row r="68" spans="1:3" hidden="1" x14ac:dyDescent="0.25">
      <c r="A68" s="35" t="s">
        <v>35</v>
      </c>
      <c r="B68" s="10">
        <v>0</v>
      </c>
      <c r="C68" s="30">
        <v>0</v>
      </c>
    </row>
    <row r="69" spans="1:3" hidden="1" x14ac:dyDescent="0.25">
      <c r="A69" s="35" t="s">
        <v>18</v>
      </c>
      <c r="B69" s="10">
        <v>0</v>
      </c>
      <c r="C69" s="30">
        <v>0</v>
      </c>
    </row>
    <row r="70" spans="1:3" hidden="1" x14ac:dyDescent="0.25">
      <c r="A70" s="35" t="s">
        <v>13</v>
      </c>
      <c r="B70" s="10">
        <v>0</v>
      </c>
      <c r="C70" s="30">
        <v>0</v>
      </c>
    </row>
    <row r="71" spans="1:3" hidden="1" x14ac:dyDescent="0.25">
      <c r="A71" s="35" t="s">
        <v>11</v>
      </c>
      <c r="B71" s="10">
        <v>0</v>
      </c>
      <c r="C71" s="30">
        <v>0</v>
      </c>
    </row>
    <row r="72" spans="1:3" hidden="1" x14ac:dyDescent="0.25">
      <c r="A72" s="35" t="s">
        <v>50</v>
      </c>
      <c r="B72" s="10">
        <v>0</v>
      </c>
      <c r="C72" s="30">
        <v>0</v>
      </c>
    </row>
    <row r="73" spans="1:3" hidden="1" x14ac:dyDescent="0.25">
      <c r="A73" s="35" t="s">
        <v>19</v>
      </c>
      <c r="B73" s="10">
        <v>0</v>
      </c>
      <c r="C73" s="30">
        <v>0</v>
      </c>
    </row>
    <row r="74" spans="1:3" hidden="1" x14ac:dyDescent="0.25">
      <c r="A74" s="35" t="s">
        <v>42</v>
      </c>
      <c r="B74" s="10">
        <v>0</v>
      </c>
      <c r="C74" s="30">
        <v>0</v>
      </c>
    </row>
    <row r="75" spans="1:3" hidden="1" x14ac:dyDescent="0.25">
      <c r="A75" s="35" t="s">
        <v>27</v>
      </c>
      <c r="B75" s="10">
        <v>0</v>
      </c>
      <c r="C75" s="30">
        <v>0</v>
      </c>
    </row>
    <row r="76" spans="1:3" hidden="1" x14ac:dyDescent="0.25">
      <c r="A76" s="35" t="s">
        <v>51</v>
      </c>
      <c r="B76" s="10">
        <v>0</v>
      </c>
      <c r="C76" s="30">
        <v>0</v>
      </c>
    </row>
    <row r="77" spans="1:3" hidden="1" x14ac:dyDescent="0.25">
      <c r="A77" s="35" t="s">
        <v>52</v>
      </c>
      <c r="B77" s="10">
        <v>0</v>
      </c>
      <c r="C77" s="30">
        <v>0</v>
      </c>
    </row>
    <row r="78" spans="1:3" hidden="1" x14ac:dyDescent="0.25">
      <c r="A78" s="35" t="s">
        <v>53</v>
      </c>
      <c r="B78" s="10">
        <v>0</v>
      </c>
      <c r="C78" s="30">
        <v>0</v>
      </c>
    </row>
    <row r="79" spans="1:3" hidden="1" x14ac:dyDescent="0.25">
      <c r="A79" s="35" t="s">
        <v>25</v>
      </c>
      <c r="B79" s="10">
        <v>0</v>
      </c>
      <c r="C79" s="30">
        <v>0</v>
      </c>
    </row>
    <row r="80" spans="1:3" x14ac:dyDescent="0.25">
      <c r="A80" s="46" t="s">
        <v>54</v>
      </c>
      <c r="B80" s="40">
        <v>643</v>
      </c>
      <c r="C80" s="41">
        <v>82.6</v>
      </c>
    </row>
    <row r="81" spans="1:3" hidden="1" x14ac:dyDescent="0.25">
      <c r="A81" s="46" t="s">
        <v>14</v>
      </c>
      <c r="B81" s="40"/>
      <c r="C81" s="41"/>
    </row>
    <row r="82" spans="1:3" hidden="1" x14ac:dyDescent="0.25">
      <c r="A82" s="47" t="s">
        <v>55</v>
      </c>
      <c r="B82" s="40"/>
      <c r="C82" s="41"/>
    </row>
    <row r="83" spans="1:3" hidden="1" x14ac:dyDescent="0.25">
      <c r="A83" s="47" t="s">
        <v>81</v>
      </c>
      <c r="B83" s="40"/>
      <c r="C83" s="41"/>
    </row>
    <row r="84" spans="1:3" hidden="1" x14ac:dyDescent="0.25">
      <c r="A84" s="47" t="s">
        <v>57</v>
      </c>
      <c r="B84" s="40"/>
      <c r="C84" s="41"/>
    </row>
    <row r="85" spans="1:3" hidden="1" x14ac:dyDescent="0.25">
      <c r="A85" s="48" t="s">
        <v>58</v>
      </c>
      <c r="B85" s="40"/>
      <c r="C85" s="41"/>
    </row>
    <row r="86" spans="1:3" hidden="1" x14ac:dyDescent="0.25">
      <c r="A86" s="48" t="s">
        <v>59</v>
      </c>
      <c r="B86" s="40"/>
      <c r="C86" s="41"/>
    </row>
    <row r="87" spans="1:3" hidden="1" x14ac:dyDescent="0.25">
      <c r="A87" s="48" t="s">
        <v>60</v>
      </c>
      <c r="B87" s="40"/>
      <c r="C87" s="41"/>
    </row>
    <row r="88" spans="1:3" s="15" customFormat="1" hidden="1" x14ac:dyDescent="0.25">
      <c r="A88" s="48" t="s">
        <v>61</v>
      </c>
      <c r="B88" s="40"/>
      <c r="C88" s="41"/>
    </row>
    <row r="89" spans="1:3" s="15" customFormat="1" x14ac:dyDescent="0.25">
      <c r="A89" s="43" t="s">
        <v>62</v>
      </c>
      <c r="B89" s="44">
        <f>SUM(B52:B81)</f>
        <v>643</v>
      </c>
      <c r="C89" s="45">
        <f t="shared" ref="C89" si="0">SUM(C52:C81)</f>
        <v>82.6</v>
      </c>
    </row>
    <row r="90" spans="1:3" hidden="1" x14ac:dyDescent="0.25">
      <c r="A90" s="49" t="s">
        <v>63</v>
      </c>
      <c r="B90" s="50">
        <f>SUM(B82:B88)</f>
        <v>0</v>
      </c>
      <c r="C90" s="51">
        <f t="shared" ref="C90" si="1">SUM(C82:C88)</f>
        <v>0</v>
      </c>
    </row>
    <row r="91" spans="1:3" x14ac:dyDescent="0.25">
      <c r="A91" s="43" t="s">
        <v>44</v>
      </c>
      <c r="B91" s="44">
        <f>B89+B90</f>
        <v>643</v>
      </c>
      <c r="C91" s="45">
        <f t="shared" ref="C91" si="2">C89+C90</f>
        <v>82.6</v>
      </c>
    </row>
    <row r="92" spans="1:3" hidden="1" x14ac:dyDescent="0.25">
      <c r="A92" s="90" t="s">
        <v>64</v>
      </c>
      <c r="B92" s="90"/>
      <c r="C92" s="90"/>
    </row>
    <row r="93" spans="1:3" hidden="1" x14ac:dyDescent="0.25">
      <c r="A93" s="46" t="s">
        <v>33</v>
      </c>
      <c r="B93" s="40"/>
      <c r="C93" s="41"/>
    </row>
    <row r="94" spans="1:3" hidden="1" x14ac:dyDescent="0.25">
      <c r="A94" s="46" t="s">
        <v>17</v>
      </c>
      <c r="B94" s="40"/>
      <c r="C94" s="41"/>
    </row>
    <row r="95" spans="1:3" hidden="1" x14ac:dyDescent="0.25">
      <c r="A95" s="46" t="s">
        <v>12</v>
      </c>
      <c r="B95" s="40"/>
      <c r="C95" s="41"/>
    </row>
    <row r="96" spans="1:3" hidden="1" x14ac:dyDescent="0.25">
      <c r="A96" s="46" t="s">
        <v>16</v>
      </c>
      <c r="B96" s="40"/>
      <c r="C96" s="41"/>
    </row>
    <row r="97" spans="1:3" hidden="1" x14ac:dyDescent="0.25">
      <c r="A97" s="46" t="s">
        <v>47</v>
      </c>
      <c r="B97" s="40"/>
      <c r="C97" s="41"/>
    </row>
    <row r="98" spans="1:3" hidden="1" x14ac:dyDescent="0.25">
      <c r="A98" s="46" t="s">
        <v>48</v>
      </c>
      <c r="B98" s="40"/>
      <c r="C98" s="41"/>
    </row>
    <row r="99" spans="1:3" hidden="1" x14ac:dyDescent="0.25">
      <c r="A99" s="46" t="s">
        <v>39</v>
      </c>
      <c r="B99" s="40"/>
      <c r="C99" s="41"/>
    </row>
    <row r="100" spans="1:3" hidden="1" x14ac:dyDescent="0.25">
      <c r="A100" s="46" t="s">
        <v>9</v>
      </c>
      <c r="B100" s="40"/>
      <c r="C100" s="41"/>
    </row>
    <row r="101" spans="1:3" hidden="1" x14ac:dyDescent="0.25">
      <c r="A101" s="46" t="s">
        <v>28</v>
      </c>
      <c r="B101" s="52"/>
      <c r="C101" s="52"/>
    </row>
    <row r="102" spans="1:3" hidden="1" x14ac:dyDescent="0.25">
      <c r="A102" s="46" t="s">
        <v>43</v>
      </c>
      <c r="B102" s="40"/>
      <c r="C102" s="41"/>
    </row>
    <row r="103" spans="1:3" hidden="1" x14ac:dyDescent="0.25">
      <c r="A103" s="46" t="s">
        <v>36</v>
      </c>
      <c r="B103" s="40"/>
      <c r="C103" s="41"/>
    </row>
    <row r="104" spans="1:3" hidden="1" x14ac:dyDescent="0.25">
      <c r="A104" s="46" t="s">
        <v>24</v>
      </c>
      <c r="B104" s="40"/>
      <c r="C104" s="41"/>
    </row>
    <row r="105" spans="1:3" hidden="1" x14ac:dyDescent="0.25">
      <c r="A105" s="46" t="s">
        <v>20</v>
      </c>
      <c r="B105" s="40"/>
      <c r="C105" s="41"/>
    </row>
    <row r="106" spans="1:3" hidden="1" x14ac:dyDescent="0.25">
      <c r="A106" s="46" t="s">
        <v>15</v>
      </c>
      <c r="B106" s="40"/>
      <c r="C106" s="41"/>
    </row>
    <row r="107" spans="1:3" hidden="1" x14ac:dyDescent="0.25">
      <c r="A107" s="46" t="s">
        <v>49</v>
      </c>
      <c r="B107" s="40"/>
      <c r="C107" s="41"/>
    </row>
    <row r="108" spans="1:3" hidden="1" x14ac:dyDescent="0.25">
      <c r="A108" s="46" t="s">
        <v>34</v>
      </c>
      <c r="B108" s="40"/>
      <c r="C108" s="41"/>
    </row>
    <row r="109" spans="1:3" hidden="1" x14ac:dyDescent="0.25">
      <c r="A109" s="46" t="s">
        <v>35</v>
      </c>
      <c r="B109" s="40"/>
      <c r="C109" s="41"/>
    </row>
    <row r="110" spans="1:3" hidden="1" x14ac:dyDescent="0.25">
      <c r="A110" s="46" t="s">
        <v>18</v>
      </c>
      <c r="B110" s="40"/>
      <c r="C110" s="41"/>
    </row>
    <row r="111" spans="1:3" hidden="1" x14ac:dyDescent="0.25">
      <c r="A111" s="46" t="s">
        <v>13</v>
      </c>
      <c r="B111" s="40"/>
      <c r="C111" s="41"/>
    </row>
    <row r="112" spans="1:3" hidden="1" x14ac:dyDescent="0.25">
      <c r="A112" s="46" t="s">
        <v>11</v>
      </c>
      <c r="B112" s="40"/>
      <c r="C112" s="41"/>
    </row>
    <row r="113" spans="1:3" hidden="1" x14ac:dyDescent="0.25">
      <c r="A113" s="46" t="s">
        <v>50</v>
      </c>
      <c r="B113" s="40"/>
      <c r="C113" s="41"/>
    </row>
    <row r="114" spans="1:3" hidden="1" x14ac:dyDescent="0.25">
      <c r="A114" s="46" t="s">
        <v>19</v>
      </c>
      <c r="B114" s="40"/>
      <c r="C114" s="41"/>
    </row>
    <row r="115" spans="1:3" hidden="1" x14ac:dyDescent="0.25">
      <c r="A115" s="46" t="s">
        <v>42</v>
      </c>
      <c r="B115" s="40"/>
      <c r="C115" s="41"/>
    </row>
    <row r="116" spans="1:3" hidden="1" x14ac:dyDescent="0.25">
      <c r="A116" s="46" t="s">
        <v>27</v>
      </c>
      <c r="B116" s="40"/>
      <c r="C116" s="41"/>
    </row>
    <row r="117" spans="1:3" hidden="1" x14ac:dyDescent="0.25">
      <c r="A117" s="46" t="s">
        <v>51</v>
      </c>
      <c r="B117" s="40"/>
      <c r="C117" s="41"/>
    </row>
    <row r="118" spans="1:3" hidden="1" x14ac:dyDescent="0.25">
      <c r="A118" s="46" t="s">
        <v>52</v>
      </c>
      <c r="B118" s="40"/>
      <c r="C118" s="41"/>
    </row>
    <row r="119" spans="1:3" hidden="1" x14ac:dyDescent="0.25">
      <c r="A119" s="46" t="s">
        <v>53</v>
      </c>
      <c r="B119" s="40"/>
      <c r="C119" s="41"/>
    </row>
    <row r="120" spans="1:3" hidden="1" x14ac:dyDescent="0.25">
      <c r="A120" s="46" t="s">
        <v>25</v>
      </c>
      <c r="B120" s="40"/>
      <c r="C120" s="41"/>
    </row>
    <row r="121" spans="1:3" hidden="1" x14ac:dyDescent="0.25">
      <c r="A121" s="46" t="s">
        <v>54</v>
      </c>
      <c r="B121" s="40"/>
      <c r="C121" s="41"/>
    </row>
    <row r="122" spans="1:3" hidden="1" x14ac:dyDescent="0.25">
      <c r="A122" s="46" t="s">
        <v>14</v>
      </c>
      <c r="B122" s="40"/>
      <c r="C122" s="41"/>
    </row>
    <row r="123" spans="1:3" hidden="1" x14ac:dyDescent="0.25">
      <c r="A123" s="43" t="s">
        <v>44</v>
      </c>
      <c r="B123" s="44">
        <f>SUM(B93:B122)</f>
        <v>0</v>
      </c>
      <c r="C123" s="45">
        <f t="shared" ref="C123" si="3">SUM(C93:C122)</f>
        <v>0</v>
      </c>
    </row>
    <row r="124" spans="1:3" x14ac:dyDescent="0.25">
      <c r="A124" s="90" t="s">
        <v>65</v>
      </c>
      <c r="B124" s="90"/>
      <c r="C124" s="90"/>
    </row>
    <row r="125" spans="1:3" hidden="1" x14ac:dyDescent="0.25">
      <c r="A125" s="46" t="s">
        <v>33</v>
      </c>
      <c r="B125" s="40">
        <v>0</v>
      </c>
      <c r="C125" s="41">
        <v>0</v>
      </c>
    </row>
    <row r="126" spans="1:3" hidden="1" x14ac:dyDescent="0.25">
      <c r="A126" s="46" t="s">
        <v>17</v>
      </c>
      <c r="B126" s="40">
        <v>0</v>
      </c>
      <c r="C126" s="41">
        <v>0</v>
      </c>
    </row>
    <row r="127" spans="1:3" hidden="1" x14ac:dyDescent="0.25">
      <c r="A127" s="46" t="s">
        <v>12</v>
      </c>
      <c r="B127" s="40">
        <v>0</v>
      </c>
      <c r="C127" s="41">
        <v>0</v>
      </c>
    </row>
    <row r="128" spans="1:3" hidden="1" x14ac:dyDescent="0.25">
      <c r="A128" s="46" t="s">
        <v>16</v>
      </c>
      <c r="B128" s="40">
        <v>0</v>
      </c>
      <c r="C128" s="41">
        <v>0</v>
      </c>
    </row>
    <row r="129" spans="1:3" hidden="1" x14ac:dyDescent="0.25">
      <c r="A129" s="46" t="s">
        <v>47</v>
      </c>
      <c r="B129" s="40">
        <v>0</v>
      </c>
      <c r="C129" s="41">
        <v>0</v>
      </c>
    </row>
    <row r="130" spans="1:3" hidden="1" x14ac:dyDescent="0.25">
      <c r="A130" s="46" t="s">
        <v>48</v>
      </c>
      <c r="B130" s="40">
        <v>0</v>
      </c>
      <c r="C130" s="41">
        <v>0</v>
      </c>
    </row>
    <row r="131" spans="1:3" hidden="1" x14ac:dyDescent="0.25">
      <c r="A131" s="46" t="s">
        <v>39</v>
      </c>
      <c r="B131" s="40">
        <v>0</v>
      </c>
      <c r="C131" s="41">
        <v>0</v>
      </c>
    </row>
    <row r="132" spans="1:3" hidden="1" x14ac:dyDescent="0.25">
      <c r="A132" s="46" t="s">
        <v>9</v>
      </c>
      <c r="B132" s="40">
        <v>0</v>
      </c>
      <c r="C132" s="41">
        <v>0</v>
      </c>
    </row>
    <row r="133" spans="1:3" hidden="1" x14ac:dyDescent="0.25">
      <c r="A133" s="46" t="s">
        <v>28</v>
      </c>
      <c r="B133" s="40">
        <v>0</v>
      </c>
      <c r="C133" s="41">
        <v>0</v>
      </c>
    </row>
    <row r="134" spans="1:3" hidden="1" x14ac:dyDescent="0.25">
      <c r="A134" s="46" t="s">
        <v>43</v>
      </c>
      <c r="B134" s="40">
        <v>0</v>
      </c>
      <c r="C134" s="41">
        <v>0</v>
      </c>
    </row>
    <row r="135" spans="1:3" hidden="1" x14ac:dyDescent="0.25">
      <c r="A135" s="46" t="s">
        <v>36</v>
      </c>
      <c r="B135" s="40">
        <v>0</v>
      </c>
      <c r="C135" s="41">
        <v>0</v>
      </c>
    </row>
    <row r="136" spans="1:3" hidden="1" x14ac:dyDescent="0.25">
      <c r="A136" s="46" t="s">
        <v>24</v>
      </c>
      <c r="B136" s="40">
        <v>0</v>
      </c>
      <c r="C136" s="41">
        <v>0</v>
      </c>
    </row>
    <row r="137" spans="1:3" hidden="1" x14ac:dyDescent="0.25">
      <c r="A137" s="46" t="s">
        <v>20</v>
      </c>
      <c r="B137" s="40">
        <v>0</v>
      </c>
      <c r="C137" s="41">
        <v>0</v>
      </c>
    </row>
    <row r="138" spans="1:3" hidden="1" x14ac:dyDescent="0.25">
      <c r="A138" s="46" t="s">
        <v>15</v>
      </c>
      <c r="B138" s="40">
        <v>0</v>
      </c>
      <c r="C138" s="41">
        <v>0</v>
      </c>
    </row>
    <row r="139" spans="1:3" hidden="1" x14ac:dyDescent="0.25">
      <c r="A139" s="46" t="s">
        <v>49</v>
      </c>
      <c r="B139" s="40">
        <v>0</v>
      </c>
      <c r="C139" s="41">
        <v>0</v>
      </c>
    </row>
    <row r="140" spans="1:3" hidden="1" x14ac:dyDescent="0.25">
      <c r="A140" s="46" t="s">
        <v>34</v>
      </c>
      <c r="B140" s="40">
        <v>0</v>
      </c>
      <c r="C140" s="41">
        <v>0</v>
      </c>
    </row>
    <row r="141" spans="1:3" hidden="1" x14ac:dyDescent="0.25">
      <c r="A141" s="46" t="s">
        <v>35</v>
      </c>
      <c r="B141" s="40">
        <v>0</v>
      </c>
      <c r="C141" s="41">
        <v>0</v>
      </c>
    </row>
    <row r="142" spans="1:3" hidden="1" x14ac:dyDescent="0.25">
      <c r="A142" s="46" t="s">
        <v>18</v>
      </c>
      <c r="B142" s="40">
        <v>0</v>
      </c>
      <c r="C142" s="41">
        <v>0</v>
      </c>
    </row>
    <row r="143" spans="1:3" hidden="1" x14ac:dyDescent="0.25">
      <c r="A143" s="46" t="s">
        <v>13</v>
      </c>
      <c r="B143" s="40">
        <v>0</v>
      </c>
      <c r="C143" s="41">
        <v>0</v>
      </c>
    </row>
    <row r="144" spans="1:3" hidden="1" x14ac:dyDescent="0.25">
      <c r="A144" s="46" t="s">
        <v>11</v>
      </c>
      <c r="B144" s="40">
        <v>0</v>
      </c>
      <c r="C144" s="41">
        <v>0</v>
      </c>
    </row>
    <row r="145" spans="1:3" hidden="1" x14ac:dyDescent="0.25">
      <c r="A145" s="46" t="s">
        <v>50</v>
      </c>
      <c r="B145" s="40">
        <v>0</v>
      </c>
      <c r="C145" s="41">
        <v>0</v>
      </c>
    </row>
    <row r="146" spans="1:3" hidden="1" x14ac:dyDescent="0.25">
      <c r="A146" s="46" t="s">
        <v>19</v>
      </c>
      <c r="B146" s="40">
        <v>0</v>
      </c>
      <c r="C146" s="41">
        <v>0</v>
      </c>
    </row>
    <row r="147" spans="1:3" hidden="1" x14ac:dyDescent="0.25">
      <c r="A147" s="46" t="s">
        <v>42</v>
      </c>
      <c r="B147" s="40">
        <v>0</v>
      </c>
      <c r="C147" s="41">
        <v>0</v>
      </c>
    </row>
    <row r="148" spans="1:3" hidden="1" x14ac:dyDescent="0.25">
      <c r="A148" s="46" t="s">
        <v>27</v>
      </c>
      <c r="B148" s="40">
        <v>0</v>
      </c>
      <c r="C148" s="41">
        <v>0</v>
      </c>
    </row>
    <row r="149" spans="1:3" hidden="1" x14ac:dyDescent="0.25">
      <c r="A149" s="46" t="s">
        <v>51</v>
      </c>
      <c r="B149" s="40">
        <v>0</v>
      </c>
      <c r="C149" s="41">
        <v>0</v>
      </c>
    </row>
    <row r="150" spans="1:3" hidden="1" x14ac:dyDescent="0.25">
      <c r="A150" s="46" t="s">
        <v>52</v>
      </c>
      <c r="B150" s="40">
        <v>0</v>
      </c>
      <c r="C150" s="41">
        <v>0</v>
      </c>
    </row>
    <row r="151" spans="1:3" hidden="1" x14ac:dyDescent="0.25">
      <c r="A151" s="46" t="s">
        <v>53</v>
      </c>
      <c r="B151" s="40">
        <v>0</v>
      </c>
      <c r="C151" s="41">
        <v>0</v>
      </c>
    </row>
    <row r="152" spans="1:3" hidden="1" x14ac:dyDescent="0.25">
      <c r="A152" s="46" t="s">
        <v>25</v>
      </c>
      <c r="B152" s="40">
        <v>0</v>
      </c>
      <c r="C152" s="41">
        <v>0</v>
      </c>
    </row>
    <row r="153" spans="1:3" x14ac:dyDescent="0.25">
      <c r="A153" s="46" t="s">
        <v>54</v>
      </c>
      <c r="B153" s="40">
        <v>57572</v>
      </c>
      <c r="C153" s="41">
        <v>49775</v>
      </c>
    </row>
    <row r="154" spans="1:3" hidden="1" x14ac:dyDescent="0.25">
      <c r="A154" s="46" t="s">
        <v>14</v>
      </c>
      <c r="B154" s="40"/>
      <c r="C154" s="41"/>
    </row>
    <row r="155" spans="1:3" hidden="1" x14ac:dyDescent="0.25">
      <c r="A155" s="48" t="s">
        <v>55</v>
      </c>
      <c r="B155" s="40"/>
      <c r="C155" s="41"/>
    </row>
    <row r="156" spans="1:3" hidden="1" x14ac:dyDescent="0.25">
      <c r="A156" s="48" t="s">
        <v>56</v>
      </c>
      <c r="B156" s="40"/>
      <c r="C156" s="41"/>
    </row>
    <row r="157" spans="1:3" hidden="1" x14ac:dyDescent="0.25">
      <c r="A157" s="48" t="s">
        <v>57</v>
      </c>
      <c r="B157" s="40"/>
      <c r="C157" s="41"/>
    </row>
    <row r="158" spans="1:3" hidden="1" x14ac:dyDescent="0.25">
      <c r="A158" s="48" t="s">
        <v>58</v>
      </c>
      <c r="B158" s="40"/>
      <c r="C158" s="41"/>
    </row>
    <row r="159" spans="1:3" hidden="1" x14ac:dyDescent="0.25">
      <c r="A159" s="48" t="s">
        <v>59</v>
      </c>
      <c r="B159" s="40"/>
      <c r="C159" s="41"/>
    </row>
    <row r="160" spans="1:3" hidden="1" x14ac:dyDescent="0.25">
      <c r="A160" s="48" t="s">
        <v>60</v>
      </c>
      <c r="B160" s="40"/>
      <c r="C160" s="41"/>
    </row>
    <row r="161" spans="1:3" hidden="1" x14ac:dyDescent="0.25">
      <c r="A161" s="47" t="s">
        <v>78</v>
      </c>
      <c r="B161" s="40"/>
      <c r="C161" s="41"/>
    </row>
    <row r="162" spans="1:3" hidden="1" x14ac:dyDescent="0.25">
      <c r="A162" s="48" t="s">
        <v>61</v>
      </c>
      <c r="B162" s="40"/>
      <c r="C162" s="41"/>
    </row>
    <row r="163" spans="1:3" x14ac:dyDescent="0.25">
      <c r="A163" s="43" t="s">
        <v>62</v>
      </c>
      <c r="B163" s="44">
        <f>SUM(B125:B154)</f>
        <v>57572</v>
      </c>
      <c r="C163" s="45">
        <f t="shared" ref="C163" si="4">SUM(C125:C154)</f>
        <v>49775</v>
      </c>
    </row>
    <row r="164" spans="1:3" ht="19.5" hidden="1" customHeight="1" x14ac:dyDescent="0.25">
      <c r="A164" s="49" t="s">
        <v>63</v>
      </c>
      <c r="B164" s="50">
        <f>SUM(B155:B162)</f>
        <v>0</v>
      </c>
      <c r="C164" s="51">
        <f t="shared" ref="C164" si="5">SUM(C155:C162)</f>
        <v>0</v>
      </c>
    </row>
    <row r="165" spans="1:3" x14ac:dyDescent="0.25">
      <c r="A165" s="43" t="s">
        <v>44</v>
      </c>
      <c r="B165" s="44">
        <f>B163+B164</f>
        <v>57572</v>
      </c>
      <c r="C165" s="45">
        <f t="shared" ref="C165" si="6">C163+C164</f>
        <v>49775</v>
      </c>
    </row>
    <row r="166" spans="1:3" hidden="1" x14ac:dyDescent="0.25">
      <c r="A166" s="90" t="s">
        <v>66</v>
      </c>
      <c r="B166" s="90"/>
      <c r="C166" s="90"/>
    </row>
    <row r="167" spans="1:3" hidden="1" x14ac:dyDescent="0.25">
      <c r="A167" s="46" t="s">
        <v>9</v>
      </c>
      <c r="B167" s="40"/>
      <c r="C167" s="41"/>
    </row>
    <row r="168" spans="1:3" hidden="1" x14ac:dyDescent="0.25">
      <c r="A168" s="46" t="s">
        <v>11</v>
      </c>
      <c r="B168" s="40"/>
      <c r="C168" s="41"/>
    </row>
    <row r="169" spans="1:3" hidden="1" x14ac:dyDescent="0.25">
      <c r="A169" s="46" t="s">
        <v>12</v>
      </c>
      <c r="B169" s="40"/>
      <c r="C169" s="41"/>
    </row>
    <row r="170" spans="1:3" hidden="1" x14ac:dyDescent="0.25">
      <c r="A170" s="46" t="s">
        <v>13</v>
      </c>
      <c r="B170" s="40"/>
      <c r="C170" s="41"/>
    </row>
    <row r="171" spans="1:3" hidden="1" x14ac:dyDescent="0.25">
      <c r="A171" s="46" t="s">
        <v>14</v>
      </c>
      <c r="B171" s="40"/>
      <c r="C171" s="41"/>
    </row>
    <row r="172" spans="1:3" hidden="1" x14ac:dyDescent="0.25">
      <c r="A172" s="46" t="s">
        <v>15</v>
      </c>
      <c r="B172" s="40"/>
      <c r="C172" s="41"/>
    </row>
    <row r="173" spans="1:3" hidden="1" x14ac:dyDescent="0.25">
      <c r="A173" s="46" t="s">
        <v>16</v>
      </c>
      <c r="B173" s="40"/>
      <c r="C173" s="41"/>
    </row>
    <row r="174" spans="1:3" hidden="1" x14ac:dyDescent="0.25">
      <c r="A174" s="46" t="s">
        <v>17</v>
      </c>
      <c r="B174" s="40"/>
      <c r="C174" s="41"/>
    </row>
    <row r="175" spans="1:3" hidden="1" x14ac:dyDescent="0.25">
      <c r="A175" s="46" t="s">
        <v>18</v>
      </c>
      <c r="B175" s="40"/>
      <c r="C175" s="41"/>
    </row>
    <row r="176" spans="1:3" hidden="1" x14ac:dyDescent="0.25">
      <c r="A176" s="46" t="s">
        <v>19</v>
      </c>
      <c r="B176" s="40"/>
      <c r="C176" s="41"/>
    </row>
    <row r="177" spans="1:3" hidden="1" x14ac:dyDescent="0.25">
      <c r="A177" s="46" t="s">
        <v>20</v>
      </c>
      <c r="B177" s="40"/>
      <c r="C177" s="41"/>
    </row>
    <row r="178" spans="1:3" hidden="1" x14ac:dyDescent="0.25">
      <c r="A178" s="46" t="s">
        <v>21</v>
      </c>
      <c r="B178" s="40"/>
      <c r="C178" s="41"/>
    </row>
    <row r="179" spans="1:3" hidden="1" x14ac:dyDescent="0.25">
      <c r="A179" s="46" t="s">
        <v>22</v>
      </c>
      <c r="B179" s="40"/>
      <c r="C179" s="41"/>
    </row>
    <row r="180" spans="1:3" hidden="1" x14ac:dyDescent="0.25">
      <c r="A180" s="46" t="s">
        <v>67</v>
      </c>
      <c r="B180" s="40"/>
      <c r="C180" s="41"/>
    </row>
    <row r="181" spans="1:3" hidden="1" x14ac:dyDescent="0.25">
      <c r="A181" s="46" t="s">
        <v>24</v>
      </c>
      <c r="B181" s="40"/>
      <c r="C181" s="41"/>
    </row>
    <row r="182" spans="1:3" hidden="1" x14ac:dyDescent="0.25">
      <c r="A182" s="46" t="s">
        <v>25</v>
      </c>
      <c r="B182" s="40"/>
      <c r="C182" s="41"/>
    </row>
    <row r="183" spans="1:3" hidden="1" x14ac:dyDescent="0.25">
      <c r="A183" s="46" t="s">
        <v>26</v>
      </c>
      <c r="B183" s="40"/>
      <c r="C183" s="41"/>
    </row>
    <row r="184" spans="1:3" hidden="1" x14ac:dyDescent="0.25">
      <c r="A184" s="46" t="s">
        <v>27</v>
      </c>
      <c r="B184" s="40"/>
      <c r="C184" s="41"/>
    </row>
    <row r="185" spans="1:3" hidden="1" x14ac:dyDescent="0.25">
      <c r="A185" s="46" t="s">
        <v>28</v>
      </c>
      <c r="B185" s="40"/>
      <c r="C185" s="41"/>
    </row>
    <row r="186" spans="1:3" hidden="1" x14ac:dyDescent="0.25">
      <c r="A186" s="46" t="s">
        <v>29</v>
      </c>
      <c r="B186" s="40"/>
      <c r="C186" s="41"/>
    </row>
    <row r="187" spans="1:3" hidden="1" x14ac:dyDescent="0.25">
      <c r="A187" s="46" t="s">
        <v>30</v>
      </c>
      <c r="B187" s="40"/>
      <c r="C187" s="41"/>
    </row>
    <row r="188" spans="1:3" ht="30" hidden="1" x14ac:dyDescent="0.25">
      <c r="A188" s="46" t="s">
        <v>68</v>
      </c>
      <c r="B188" s="40"/>
      <c r="C188" s="41"/>
    </row>
    <row r="189" spans="1:3" hidden="1" x14ac:dyDescent="0.25">
      <c r="A189" s="46" t="s">
        <v>32</v>
      </c>
      <c r="B189" s="40"/>
      <c r="C189" s="41"/>
    </row>
    <row r="190" spans="1:3" hidden="1" x14ac:dyDescent="0.25">
      <c r="A190" s="46" t="s">
        <v>33</v>
      </c>
      <c r="B190" s="40"/>
      <c r="C190" s="41"/>
    </row>
    <row r="191" spans="1:3" hidden="1" x14ac:dyDescent="0.25">
      <c r="A191" s="46" t="s">
        <v>34</v>
      </c>
      <c r="B191" s="40"/>
      <c r="C191" s="41"/>
    </row>
    <row r="192" spans="1:3" hidden="1" x14ac:dyDescent="0.25">
      <c r="A192" s="46" t="s">
        <v>35</v>
      </c>
      <c r="B192" s="40"/>
      <c r="C192" s="41"/>
    </row>
    <row r="193" spans="1:3" hidden="1" x14ac:dyDescent="0.25">
      <c r="A193" s="46" t="s">
        <v>36</v>
      </c>
      <c r="B193" s="40"/>
      <c r="C193" s="41"/>
    </row>
    <row r="194" spans="1:3" hidden="1" x14ac:dyDescent="0.25">
      <c r="A194" s="46" t="s">
        <v>38</v>
      </c>
      <c r="B194" s="40"/>
      <c r="C194" s="41"/>
    </row>
    <row r="195" spans="1:3" hidden="1" x14ac:dyDescent="0.25">
      <c r="A195" s="46" t="s">
        <v>39</v>
      </c>
      <c r="B195" s="40"/>
      <c r="C195" s="41"/>
    </row>
    <row r="196" spans="1:3" hidden="1" x14ac:dyDescent="0.25">
      <c r="A196" s="46" t="s">
        <v>40</v>
      </c>
      <c r="B196" s="40"/>
      <c r="C196" s="41"/>
    </row>
    <row r="197" spans="1:3" ht="30" hidden="1" x14ac:dyDescent="0.25">
      <c r="A197" s="46" t="s">
        <v>41</v>
      </c>
      <c r="B197" s="40"/>
      <c r="C197" s="41"/>
    </row>
    <row r="198" spans="1:3" hidden="1" x14ac:dyDescent="0.25">
      <c r="A198" s="46" t="s">
        <v>43</v>
      </c>
      <c r="B198" s="40"/>
      <c r="C198" s="41"/>
    </row>
    <row r="199" spans="1:3" hidden="1" x14ac:dyDescent="0.25">
      <c r="A199" s="43" t="s">
        <v>44</v>
      </c>
      <c r="B199" s="44">
        <f>SUM(B167:B198)</f>
        <v>0</v>
      </c>
      <c r="C199" s="45">
        <f>SUM(C167:C198)</f>
        <v>0</v>
      </c>
    </row>
    <row r="200" spans="1:3" hidden="1" x14ac:dyDescent="0.25">
      <c r="A200" s="60" t="s">
        <v>69</v>
      </c>
      <c r="B200" s="44"/>
      <c r="C200" s="45"/>
    </row>
    <row r="201" spans="1:3" hidden="1" x14ac:dyDescent="0.25">
      <c r="A201" s="61" t="s">
        <v>70</v>
      </c>
      <c r="B201" s="50"/>
      <c r="C201" s="51"/>
    </row>
    <row r="202" spans="1:3" ht="15.75" x14ac:dyDescent="0.25">
      <c r="A202" s="62" t="s">
        <v>71</v>
      </c>
      <c r="B202" s="62"/>
      <c r="C202" s="66">
        <f>C49+C91+C123+C165+C199+C200</f>
        <v>49857.599999999999</v>
      </c>
    </row>
    <row r="203" spans="1:3" s="38" customFormat="1" x14ac:dyDescent="0.25">
      <c r="B203" s="78"/>
      <c r="C203" s="79"/>
    </row>
    <row r="204" spans="1:3" s="38" customFormat="1" x14ac:dyDescent="0.25">
      <c r="B204" s="78"/>
      <c r="C204" s="79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Всего Елец</vt:lpstr>
      <vt:lpstr>Семашко</vt:lpstr>
      <vt:lpstr>ЕГБ2</vt:lpstr>
      <vt:lpstr>ЕГДБ</vt:lpstr>
      <vt:lpstr>ЕГСП</vt:lpstr>
      <vt:lpstr>'Всего Елец'!Заголовки_для_печати</vt:lpstr>
      <vt:lpstr>ЕГБ2!Заголовки_для_печати</vt:lpstr>
      <vt:lpstr>ЕГДБ!Заголовки_для_печати</vt:lpstr>
      <vt:lpstr>ЕГСП!Заголовки_для_печати</vt:lpstr>
      <vt:lpstr>Семашко!Заголовки_для_печати</vt:lpstr>
      <vt:lpstr>'Всего Елец'!Область_печати</vt:lpstr>
      <vt:lpstr>ЕГБ2!Область_печати</vt:lpstr>
      <vt:lpstr>ЕГДБ!Область_печати</vt:lpstr>
      <vt:lpstr>ЕГСП!Область_печати</vt:lpstr>
      <vt:lpstr>Семашко!Область_печати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Монаенкова Людмила Николаевна</dc:creator>
  <cp:lastModifiedBy>Монаенкова Людмила Николаевна</cp:lastModifiedBy>
  <cp:lastPrinted>2018-12-26T11:53:36Z</cp:lastPrinted>
  <dcterms:created xsi:type="dcterms:W3CDTF">2017-12-25T08:20:54Z</dcterms:created>
  <dcterms:modified xsi:type="dcterms:W3CDTF">2019-05-29T12:47:36Z</dcterms:modified>
</cp:coreProperties>
</file>