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95" windowWidth="10635" windowHeight="11655" tabRatio="738" activeTab="4"/>
  </bookViews>
  <sheets>
    <sheet name="Всего" sheetId="4" r:id="rId1"/>
    <sheet name="ОКБ" sheetId="3" r:id="rId2"/>
    <sheet name="ОБ2" sheetId="5" r:id="rId3"/>
    <sheet name="ОПЦ" sheetId="6" r:id="rId4"/>
    <sheet name="ОДБ" sheetId="7" r:id="rId5"/>
    <sheet name="ЛООД" sheetId="8" r:id="rId6"/>
    <sheet name="ОКВД" sheetId="9" r:id="rId7"/>
    <sheet name="ОСП" sheetId="10" r:id="rId8"/>
    <sheet name="ЛООСП" sheetId="11" r:id="rId9"/>
  </sheets>
  <definedNames>
    <definedName name="_xlnm.Print_Titles" localSheetId="0">Всего!$10:$11</definedName>
    <definedName name="_xlnm.Print_Titles" localSheetId="5">ЛООД!$10:$11</definedName>
    <definedName name="_xlnm.Print_Titles" localSheetId="8">ЛООСП!$10:$11</definedName>
    <definedName name="_xlnm.Print_Titles" localSheetId="2">ОБ2!$10:$11</definedName>
    <definedName name="_xlnm.Print_Titles" localSheetId="4">ОДБ!$10:$11</definedName>
    <definedName name="_xlnm.Print_Titles" localSheetId="1">ОКБ!$10:$11</definedName>
    <definedName name="_xlnm.Print_Titles" localSheetId="6">ОКВД!$10:$11</definedName>
    <definedName name="_xlnm.Print_Titles" localSheetId="3">ОПЦ!$10:$11</definedName>
    <definedName name="_xlnm.Print_Titles" localSheetId="7">ОСП!$10:$11</definedName>
    <definedName name="_xlnm.Print_Area" localSheetId="0">Всего!$A$1:$C$239</definedName>
    <definedName name="_xlnm.Print_Area" localSheetId="5">ЛООД!$A$1:$C$239</definedName>
    <definedName name="_xlnm.Print_Area" localSheetId="8">ЛООСП!$A$1:$C$239</definedName>
    <definedName name="_xlnm.Print_Area" localSheetId="2">ОБ2!$A$1:$C$239</definedName>
    <definedName name="_xlnm.Print_Area" localSheetId="4">ОДБ!$A$1:$C$239</definedName>
    <definedName name="_xlnm.Print_Area" localSheetId="1">ОКБ!$A$1:$C$239</definedName>
    <definedName name="_xlnm.Print_Area" localSheetId="6">ОКВД!$A$1:$C$239</definedName>
    <definedName name="_xlnm.Print_Area" localSheetId="3">ОПЦ!$A$1:$C$239</definedName>
    <definedName name="_xlnm.Print_Area" localSheetId="7">ОСП!$A$1:$C$239</definedName>
  </definedNames>
  <calcPr calcId="145621"/>
</workbook>
</file>

<file path=xl/calcChain.xml><?xml version="1.0" encoding="utf-8"?>
<calcChain xmlns="http://schemas.openxmlformats.org/spreadsheetml/2006/main">
  <c r="C37" i="7" l="1"/>
  <c r="B37" i="7"/>
  <c r="C241" i="3" l="1"/>
  <c r="B241" i="3"/>
  <c r="B16" i="4" l="1"/>
  <c r="C16" i="4"/>
  <c r="C49" i="3"/>
  <c r="B217" i="7" l="1"/>
  <c r="C49" i="7"/>
  <c r="B49" i="7"/>
  <c r="B161" i="4" l="1"/>
  <c r="C161" i="4"/>
  <c r="B201" i="4" l="1"/>
  <c r="C201" i="4"/>
  <c r="C200" i="4"/>
  <c r="B200" i="4"/>
  <c r="B197" i="4"/>
  <c r="C197" i="4"/>
  <c r="B198" i="4"/>
  <c r="C198" i="4"/>
  <c r="B155" i="4"/>
  <c r="C155" i="4"/>
  <c r="B156" i="4"/>
  <c r="C156" i="4"/>
  <c r="B157" i="4"/>
  <c r="C157" i="4"/>
  <c r="B158" i="4"/>
  <c r="C158" i="4"/>
  <c r="B159" i="4"/>
  <c r="C159" i="4"/>
  <c r="B160" i="4"/>
  <c r="C160" i="4"/>
  <c r="B162" i="4"/>
  <c r="C162" i="4"/>
  <c r="C196" i="4"/>
  <c r="B196" i="4"/>
  <c r="C195" i="4"/>
  <c r="B195" i="4"/>
  <c r="C194" i="4"/>
  <c r="B194" i="4"/>
  <c r="C193" i="4"/>
  <c r="B193" i="4"/>
  <c r="C192" i="4"/>
  <c r="B192" i="4"/>
  <c r="C191" i="4"/>
  <c r="B191" i="4"/>
  <c r="C190" i="4"/>
  <c r="B190" i="4"/>
  <c r="C189" i="4"/>
  <c r="B189" i="4"/>
  <c r="C188" i="4"/>
  <c r="B188" i="4"/>
  <c r="C187" i="4"/>
  <c r="B187" i="4"/>
  <c r="C186" i="4"/>
  <c r="B186" i="4"/>
  <c r="C185" i="4"/>
  <c r="B185" i="4"/>
  <c r="C184" i="4"/>
  <c r="B184" i="4"/>
  <c r="C183" i="4"/>
  <c r="B183" i="4"/>
  <c r="C182" i="4"/>
  <c r="B182" i="4"/>
  <c r="C181" i="4"/>
  <c r="B181" i="4"/>
  <c r="C180" i="4"/>
  <c r="B180" i="4"/>
  <c r="C179" i="4"/>
  <c r="B179" i="4"/>
  <c r="C178" i="4"/>
  <c r="B178" i="4"/>
  <c r="C177" i="4"/>
  <c r="B177" i="4"/>
  <c r="C176" i="4"/>
  <c r="B176" i="4"/>
  <c r="C175" i="4"/>
  <c r="B175" i="4"/>
  <c r="C174" i="4"/>
  <c r="B174" i="4"/>
  <c r="C173" i="4"/>
  <c r="B173" i="4"/>
  <c r="C172" i="4"/>
  <c r="B172" i="4"/>
  <c r="C171" i="4"/>
  <c r="B171" i="4"/>
  <c r="C170" i="4"/>
  <c r="B170" i="4"/>
  <c r="C169" i="4"/>
  <c r="B169" i="4"/>
  <c r="C168" i="4"/>
  <c r="B168" i="4"/>
  <c r="C167" i="4"/>
  <c r="B167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102" i="4"/>
  <c r="C102" i="4"/>
  <c r="B103" i="4"/>
  <c r="C103" i="4"/>
  <c r="B104" i="4"/>
  <c r="C104" i="4"/>
  <c r="B105" i="4"/>
  <c r="C105" i="4"/>
  <c r="B106" i="4"/>
  <c r="C106" i="4"/>
  <c r="B107" i="4"/>
  <c r="C107" i="4"/>
  <c r="B108" i="4"/>
  <c r="C108" i="4"/>
  <c r="B109" i="4"/>
  <c r="C109" i="4"/>
  <c r="B110" i="4"/>
  <c r="C110" i="4"/>
  <c r="B111" i="4"/>
  <c r="C111" i="4"/>
  <c r="B112" i="4"/>
  <c r="C112" i="4"/>
  <c r="B113" i="4"/>
  <c r="C113" i="4"/>
  <c r="B114" i="4"/>
  <c r="C114" i="4"/>
  <c r="B115" i="4"/>
  <c r="C115" i="4"/>
  <c r="B116" i="4"/>
  <c r="C116" i="4"/>
  <c r="B117" i="4"/>
  <c r="C117" i="4"/>
  <c r="B118" i="4"/>
  <c r="C118" i="4"/>
  <c r="B119" i="4"/>
  <c r="C119" i="4"/>
  <c r="B120" i="4"/>
  <c r="C120" i="4"/>
  <c r="B121" i="4"/>
  <c r="C121" i="4"/>
  <c r="B122" i="4"/>
  <c r="C122" i="4"/>
  <c r="C93" i="4"/>
  <c r="B93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D66" i="4" s="1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C52" i="4"/>
  <c r="B52" i="4"/>
  <c r="B14" i="4"/>
  <c r="C14" i="4"/>
  <c r="B15" i="4"/>
  <c r="C15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C13" i="4"/>
  <c r="B13" i="4"/>
  <c r="B207" i="4"/>
  <c r="C207" i="4"/>
  <c r="B208" i="4"/>
  <c r="C208" i="4"/>
  <c r="B209" i="4"/>
  <c r="C209" i="4"/>
  <c r="B210" i="4"/>
  <c r="C210" i="4"/>
  <c r="B211" i="4"/>
  <c r="C211" i="4"/>
  <c r="B212" i="4"/>
  <c r="C212" i="4"/>
  <c r="B213" i="4"/>
  <c r="C213" i="4"/>
  <c r="B214" i="4"/>
  <c r="C214" i="4"/>
  <c r="B215" i="4"/>
  <c r="C215" i="4"/>
  <c r="B216" i="4"/>
  <c r="C216" i="4"/>
  <c r="B217" i="4"/>
  <c r="C217" i="4"/>
  <c r="B218" i="4"/>
  <c r="C218" i="4"/>
  <c r="B219" i="4"/>
  <c r="C219" i="4"/>
  <c r="B220" i="4"/>
  <c r="C220" i="4"/>
  <c r="B221" i="4"/>
  <c r="C221" i="4"/>
  <c r="B222" i="4"/>
  <c r="C222" i="4"/>
  <c r="B223" i="4"/>
  <c r="C223" i="4"/>
  <c r="B224" i="4"/>
  <c r="C224" i="4"/>
  <c r="B225" i="4"/>
  <c r="C225" i="4"/>
  <c r="B226" i="4"/>
  <c r="C226" i="4"/>
  <c r="B227" i="4"/>
  <c r="C227" i="4"/>
  <c r="B228" i="4"/>
  <c r="C228" i="4"/>
  <c r="B229" i="4"/>
  <c r="C229" i="4"/>
  <c r="B230" i="4"/>
  <c r="C230" i="4"/>
  <c r="B231" i="4"/>
  <c r="C231" i="4"/>
  <c r="B232" i="4"/>
  <c r="C232" i="4"/>
  <c r="B233" i="4"/>
  <c r="C233" i="4"/>
  <c r="B234" i="4"/>
  <c r="C234" i="4"/>
  <c r="B235" i="4"/>
  <c r="C235" i="4"/>
  <c r="B236" i="4"/>
  <c r="C236" i="4"/>
  <c r="B237" i="4"/>
  <c r="C237" i="4"/>
  <c r="B238" i="4"/>
  <c r="C238" i="4"/>
  <c r="B239" i="4"/>
  <c r="C239" i="4"/>
  <c r="B240" i="4"/>
  <c r="C240" i="4"/>
  <c r="B206" i="4"/>
  <c r="C206" i="4"/>
  <c r="C241" i="11"/>
  <c r="B241" i="11"/>
  <c r="C199" i="11"/>
  <c r="B199" i="11"/>
  <c r="C164" i="11"/>
  <c r="B164" i="11"/>
  <c r="C163" i="11"/>
  <c r="B163" i="11"/>
  <c r="C123" i="11"/>
  <c r="B123" i="11"/>
  <c r="C90" i="11"/>
  <c r="B90" i="11"/>
  <c r="C89" i="11"/>
  <c r="B89" i="11"/>
  <c r="C49" i="11"/>
  <c r="B49" i="11"/>
  <c r="B91" i="11" l="1"/>
  <c r="C91" i="11"/>
  <c r="B165" i="11"/>
  <c r="C165" i="11"/>
  <c r="C241" i="10"/>
  <c r="B241" i="10"/>
  <c r="C199" i="10"/>
  <c r="B199" i="10"/>
  <c r="C164" i="10"/>
  <c r="B164" i="10"/>
  <c r="C163" i="10"/>
  <c r="B163" i="10"/>
  <c r="C123" i="10"/>
  <c r="B123" i="10"/>
  <c r="C90" i="10"/>
  <c r="B90" i="10"/>
  <c r="C89" i="10"/>
  <c r="B89" i="10"/>
  <c r="C49" i="10"/>
  <c r="B49" i="10"/>
  <c r="C241" i="9"/>
  <c r="B241" i="9"/>
  <c r="C199" i="9"/>
  <c r="B199" i="9"/>
  <c r="C164" i="9"/>
  <c r="B164" i="9"/>
  <c r="C163" i="9"/>
  <c r="B163" i="9"/>
  <c r="C123" i="9"/>
  <c r="B123" i="9"/>
  <c r="C90" i="9"/>
  <c r="B90" i="9"/>
  <c r="C89" i="9"/>
  <c r="B89" i="9"/>
  <c r="C49" i="9"/>
  <c r="B49" i="9"/>
  <c r="C241" i="8"/>
  <c r="B241" i="8"/>
  <c r="C199" i="8"/>
  <c r="B199" i="8"/>
  <c r="C164" i="8"/>
  <c r="B164" i="8"/>
  <c r="C163" i="8"/>
  <c r="B163" i="8"/>
  <c r="C123" i="8"/>
  <c r="B123" i="8"/>
  <c r="C90" i="8"/>
  <c r="B90" i="8"/>
  <c r="C89" i="8"/>
  <c r="B89" i="8"/>
  <c r="C49" i="8"/>
  <c r="B49" i="8"/>
  <c r="C241" i="7"/>
  <c r="B241" i="7"/>
  <c r="C199" i="7"/>
  <c r="B199" i="7"/>
  <c r="C164" i="7"/>
  <c r="B164" i="7"/>
  <c r="C163" i="7"/>
  <c r="B163" i="7"/>
  <c r="C123" i="7"/>
  <c r="B123" i="7"/>
  <c r="C90" i="7"/>
  <c r="B90" i="7"/>
  <c r="C89" i="7"/>
  <c r="B89" i="7"/>
  <c r="C241" i="6"/>
  <c r="B241" i="6"/>
  <c r="C199" i="6"/>
  <c r="B199" i="6"/>
  <c r="C164" i="6"/>
  <c r="B164" i="6"/>
  <c r="C163" i="6"/>
  <c r="B163" i="6"/>
  <c r="C123" i="6"/>
  <c r="B123" i="6"/>
  <c r="C90" i="6"/>
  <c r="B90" i="6"/>
  <c r="C89" i="6"/>
  <c r="B89" i="6"/>
  <c r="C49" i="6"/>
  <c r="B49" i="6"/>
  <c r="C241" i="5"/>
  <c r="B241" i="5"/>
  <c r="C199" i="5"/>
  <c r="B199" i="5"/>
  <c r="C164" i="5"/>
  <c r="B164" i="5"/>
  <c r="C163" i="5"/>
  <c r="B163" i="5"/>
  <c r="C123" i="5"/>
  <c r="B123" i="5"/>
  <c r="C90" i="5"/>
  <c r="B90" i="5"/>
  <c r="C89" i="5"/>
  <c r="B89" i="5"/>
  <c r="C49" i="5"/>
  <c r="B49" i="5"/>
  <c r="C241" i="4"/>
  <c r="B241" i="4"/>
  <c r="C199" i="4"/>
  <c r="B199" i="4"/>
  <c r="C164" i="4"/>
  <c r="B164" i="4"/>
  <c r="C163" i="4"/>
  <c r="B163" i="4"/>
  <c r="C123" i="4"/>
  <c r="B123" i="4"/>
  <c r="C90" i="4"/>
  <c r="B90" i="4"/>
  <c r="C89" i="4"/>
  <c r="B89" i="4"/>
  <c r="C49" i="4"/>
  <c r="B49" i="4"/>
  <c r="E49" i="3"/>
  <c r="C202" i="11" l="1"/>
  <c r="C165" i="10"/>
  <c r="B165" i="10"/>
  <c r="B165" i="4"/>
  <c r="C165" i="4"/>
  <c r="C91" i="4"/>
  <c r="C91" i="6"/>
  <c r="C91" i="7"/>
  <c r="C91" i="8"/>
  <c r="C91" i="9"/>
  <c r="C91" i="10"/>
  <c r="C202" i="10" s="1"/>
  <c r="B91" i="4"/>
  <c r="B91" i="6"/>
  <c r="B91" i="7"/>
  <c r="B91" i="8"/>
  <c r="B91" i="9"/>
  <c r="B91" i="10"/>
  <c r="B165" i="9"/>
  <c r="C165" i="9"/>
  <c r="B165" i="8"/>
  <c r="C165" i="8"/>
  <c r="C165" i="6"/>
  <c r="B165" i="5"/>
  <c r="C165" i="5"/>
  <c r="C91" i="5"/>
  <c r="B91" i="5"/>
  <c r="B165" i="6"/>
  <c r="C165" i="7"/>
  <c r="B165" i="7"/>
  <c r="C202" i="9" l="1"/>
  <c r="C202" i="8"/>
  <c r="C202" i="6"/>
  <c r="C202" i="4"/>
  <c r="C202" i="7"/>
  <c r="C202" i="5"/>
  <c r="C199" i="3"/>
  <c r="B199" i="3"/>
  <c r="C164" i="3"/>
  <c r="B164" i="3"/>
  <c r="C163" i="3"/>
  <c r="B163" i="3"/>
  <c r="C123" i="3"/>
  <c r="B123" i="3"/>
  <c r="C90" i="3"/>
  <c r="B90" i="3"/>
  <c r="C89" i="3"/>
  <c r="B89" i="3"/>
  <c r="B49" i="3"/>
  <c r="B91" i="3" l="1"/>
  <c r="C91" i="3"/>
  <c r="C165" i="3"/>
  <c r="C202" i="3" s="1"/>
  <c r="B165" i="3"/>
</calcChain>
</file>

<file path=xl/sharedStrings.xml><?xml version="1.0" encoding="utf-8"?>
<sst xmlns="http://schemas.openxmlformats.org/spreadsheetml/2006/main" count="2169" uniqueCount="93">
  <si>
    <t>УТВЕРЖДЕНО</t>
  </si>
  <si>
    <t>Протоколом заседания комиссии</t>
  </si>
  <si>
    <t xml:space="preserve">ОБЪЕМЫ МЕДИЦИНСКОЙ ПОМОЩИ </t>
  </si>
  <si>
    <t xml:space="preserve">ПО ОБЕСПЕЧЕНИЮ ГОСУДАРСТВЕННЫХ ГАРАНТИЙ ОКАЗАНИЯ </t>
  </si>
  <si>
    <t>ГРАЖДАНАМ РОССИЙСКОЙ ФЕДЕРАЦИИ НА ТЕРРИТОРИИ ЛИПЕЦКОЙ ОБЛАСТИ</t>
  </si>
  <si>
    <t>Число медицинских услуг (случаев, посещений, обращений, вызовов)</t>
  </si>
  <si>
    <t>Общая стоимость лечения, тыс.руб.</t>
  </si>
  <si>
    <t>Кардиология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</si>
  <si>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</si>
  <si>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</si>
  <si>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</si>
  <si>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</si>
  <si>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</si>
  <si>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</si>
  <si>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</si>
  <si>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</si>
  <si>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</si>
  <si>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</si>
  <si>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Травматология и ортопедия (травматологические койки)</t>
  </si>
  <si>
    <t>Травматология и ортопедия (ортопедические койки)</t>
  </si>
  <si>
    <t>Нейрохирургия</t>
  </si>
  <si>
    <t>Хирургия (комбустиология)</t>
  </si>
  <si>
    <t>Челюстно - лицевая хирургия, стоматология</t>
  </si>
  <si>
    <t>Торакальная хирургия</t>
  </si>
  <si>
    <t>Колопроктология</t>
  </si>
  <si>
    <t>Сердечно-сосудистая хирургия (кардиохирургические койки)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</si>
  <si>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</si>
  <si>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</si>
  <si>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</si>
  <si>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</si>
  <si>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</si>
  <si>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</si>
  <si>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</si>
  <si>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</si>
  <si>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беременности, койки сестринского ухода)</t>
  </si>
  <si>
    <t>Медицинская реабилитация</t>
  </si>
  <si>
    <t>Всего по ТПОМС</t>
  </si>
  <si>
    <t>Хирургия</t>
  </si>
  <si>
    <t>Урология</t>
  </si>
  <si>
    <t>Травматология и ортопедия</t>
  </si>
  <si>
    <t>Онкология</t>
  </si>
  <si>
    <t>Дерматология</t>
  </si>
  <si>
    <t>Психиатрия</t>
  </si>
  <si>
    <t>Фтизиатрия</t>
  </si>
  <si>
    <t>Венерология</t>
  </si>
  <si>
    <t>Всего по базовой программе ОМС</t>
  </si>
  <si>
    <t>Всего по профилям не входящим в базовую программу ОМС</t>
  </si>
  <si>
    <t>Сердечно-сосудистая хирургия</t>
  </si>
  <si>
    <t>Скорая медицинская помощь (вызовы)</t>
  </si>
  <si>
    <t>в т.ч. по профилям не входящим в базовую программу ОМС</t>
  </si>
  <si>
    <t>ИТОГО по медицинской организации</t>
  </si>
  <si>
    <t>Сердечно-сосудистая хирургия (койки сосудистой хирургии)</t>
  </si>
  <si>
    <t xml:space="preserve">Хирургия </t>
  </si>
  <si>
    <t xml:space="preserve">Урология </t>
  </si>
  <si>
    <t>Неврологические для больных с острым нарушением мозгового кровообращения</t>
  </si>
  <si>
    <t>Токсикология</t>
  </si>
  <si>
    <t>Гериатрия</t>
  </si>
  <si>
    <t>Челюстно-лицевая хирургия, стоматология</t>
  </si>
  <si>
    <t>Логопедия</t>
  </si>
  <si>
    <t>Психология</t>
  </si>
  <si>
    <t>Профпатология</t>
  </si>
  <si>
    <t>МГК</t>
  </si>
  <si>
    <t>Итого ВМП</t>
  </si>
  <si>
    <t>Виды и условия оказания медицинской помощи</t>
  </si>
  <si>
    <t>по неотложной медицинской помощи</t>
  </si>
  <si>
    <t>в связи с заболеваниями</t>
  </si>
  <si>
    <t>Медицинская помощь в амбулаторных условиях, в том числе:</t>
  </si>
  <si>
    <t>Кариологические для больных с острым инфарктом миокарда</t>
  </si>
  <si>
    <t>Медицинская помощь в условиях дневных стационаров</t>
  </si>
  <si>
    <t>Урология (детская урология-андрология)</t>
  </si>
  <si>
    <t>Хирургия (абдоминальная, трансплантация, органов и (или) тканей, костного мозга, пластическая хирургия)</t>
  </si>
  <si>
    <t>ГУЗ ""</t>
  </si>
  <si>
    <t>ГУЗ "Липецкая областная клиническая больница"</t>
  </si>
  <si>
    <t>ГУЗ "Областная больница «№ 2"</t>
  </si>
  <si>
    <t>ГУЗ "Липецкий областной перинатальный центр"</t>
  </si>
  <si>
    <t>ГУЗ "Областная детская больница"</t>
  </si>
  <si>
    <t>ГУЗ "Липецкий областной онкологический диспансер"</t>
  </si>
  <si>
    <t>ГУЗ «Областной кожно-венерологический диспансер»</t>
  </si>
  <si>
    <t>ГУЗ «Областная стоматологическая поликлиника - стоматологический центр»</t>
  </si>
  <si>
    <t>ГУЗ «Липецкая областная станция скорой медицинской помощи и медицины катастроф»</t>
  </si>
  <si>
    <t>Патолого-анатомическая служба</t>
  </si>
  <si>
    <t>по разработке ТП ОМС от 25.12.2018 № 113</t>
  </si>
  <si>
    <t xml:space="preserve"> БЕСПЛАТНОЙ МЕДИЦИНСКОЙ ПОМОЩИ НА 2019 ГОД</t>
  </si>
  <si>
    <t>Психотерапия</t>
  </si>
  <si>
    <t>Урология, урология-андрология</t>
  </si>
  <si>
    <t>по разработке ТП ОМС от 23.01.2019 № 114</t>
  </si>
  <si>
    <t>*** в том числе ВМП в стационаре</t>
  </si>
  <si>
    <t>Специализированная медицинская помощь в стационарных условиях***</t>
  </si>
  <si>
    <t xml:space="preserve"> с профилактическими и иными целями *,**</t>
  </si>
  <si>
    <t>* в т.ч.диспансеризация</t>
  </si>
  <si>
    <t>** в т.ч.проф.мед.осмотры</t>
  </si>
  <si>
    <t>по разработке ТП ОМС от 29.05.2019 № 119</t>
  </si>
  <si>
    <t>по разработке ТП ОМС от 19.07.2019 №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</si>
</sst>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2" applyNumberFormat="0" applyAlignment="0" applyProtection="0"/>
    <xf numFmtId="0" fontId="16" fillId="7" borderId="13" applyNumberFormat="0" applyAlignment="0" applyProtection="0"/>
    <xf numFmtId="0" fontId="17" fillId="7" borderId="12" applyNumberFormat="0" applyAlignment="0" applyProtection="0"/>
    <xf numFmtId="0" fontId="18" fillId="0" borderId="14" applyNumberFormat="0" applyFill="0" applyAlignment="0" applyProtection="0"/>
    <xf numFmtId="0" fontId="19" fillId="8" borderId="15" applyNumberFormat="0" applyAlignment="0" applyProtection="0"/>
    <xf numFmtId="0" fontId="20" fillId="0" borderId="0" applyNumberFormat="0" applyFill="0" applyBorder="0" applyAlignment="0" applyProtection="0"/>
    <xf numFmtId="0" fontId="7" fillId="9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15">
    <xf numFmtId="0" fontId="0" fillId="0" borderId="0" xfId="0"/>
    <xf numFmtId="0" fontId="2" fillId="0" borderId="0" xfId="1" applyFont="1" applyFill="1" applyAlignment="1">
      <alignment vertical="center" wrapText="1"/>
    </xf>
    <xf numFmtId="3" fontId="2" fillId="0" borderId="0" xfId="1" applyNumberFormat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4" fillId="0" borderId="0" xfId="1" applyFont="1" applyFill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164" fontId="2" fillId="0" borderId="0" xfId="1" applyNumberFormat="1" applyFont="1" applyFill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0" xfId="1" applyFont="1" applyFill="1" applyAlignment="1">
      <alignment vertical="center" wrapText="1"/>
    </xf>
    <xf numFmtId="0" fontId="2" fillId="34" borderId="0" xfId="1" applyFont="1" applyFill="1" applyAlignment="1">
      <alignment vertical="center" wrapText="1"/>
    </xf>
    <xf numFmtId="0" fontId="2" fillId="35" borderId="1" xfId="1" applyFont="1" applyFill="1" applyBorder="1" applyAlignment="1">
      <alignment vertical="center" wrapText="1"/>
    </xf>
    <xf numFmtId="3" fontId="2" fillId="35" borderId="1" xfId="1" applyNumberFormat="1" applyFont="1" applyFill="1" applyBorder="1" applyAlignment="1">
      <alignment horizontal="center" vertical="center" wrapText="1"/>
    </xf>
    <xf numFmtId="164" fontId="2" fillId="35" borderId="1" xfId="1" applyNumberFormat="1" applyFont="1" applyFill="1" applyBorder="1" applyAlignment="1">
      <alignment horizontal="center" vertical="center" wrapText="1"/>
    </xf>
    <xf numFmtId="0" fontId="3" fillId="35" borderId="1" xfId="1" applyFont="1" applyFill="1" applyBorder="1" applyAlignment="1">
      <alignment horizontal="left" vertical="center" wrapText="1"/>
    </xf>
    <xf numFmtId="3" fontId="3" fillId="35" borderId="1" xfId="1" applyNumberFormat="1" applyFont="1" applyFill="1" applyBorder="1" applyAlignment="1">
      <alignment horizontal="center" vertical="center" wrapText="1"/>
    </xf>
    <xf numFmtId="164" fontId="3" fillId="35" borderId="1" xfId="1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wrapText="1"/>
    </xf>
    <xf numFmtId="0" fontId="4" fillId="35" borderId="1" xfId="0" applyFont="1" applyFill="1" applyBorder="1" applyAlignment="1">
      <alignment wrapText="1"/>
    </xf>
    <xf numFmtId="0" fontId="4" fillId="35" borderId="1" xfId="1" applyFont="1" applyFill="1" applyBorder="1" applyAlignment="1">
      <alignment horizontal="left" vertical="center" wrapText="1"/>
    </xf>
    <xf numFmtId="3" fontId="4" fillId="35" borderId="1" xfId="1" applyNumberFormat="1" applyFont="1" applyFill="1" applyBorder="1" applyAlignment="1">
      <alignment horizontal="center" vertical="center" wrapText="1"/>
    </xf>
    <xf numFmtId="164" fontId="4" fillId="35" borderId="1" xfId="1" applyNumberFormat="1" applyFont="1" applyFill="1" applyBorder="1" applyAlignment="1">
      <alignment horizontal="center" vertical="center" wrapText="1"/>
    </xf>
    <xf numFmtId="0" fontId="2" fillId="35" borderId="1" xfId="1" applyFont="1" applyFill="1" applyBorder="1" applyAlignment="1">
      <alignment horizontal="center" vertical="center" wrapText="1"/>
    </xf>
    <xf numFmtId="0" fontId="4" fillId="35" borderId="5" xfId="0" applyFont="1" applyFill="1" applyBorder="1" applyAlignment="1">
      <alignment wrapText="1"/>
    </xf>
    <xf numFmtId="0" fontId="3" fillId="35" borderId="1" xfId="1" applyFont="1" applyFill="1" applyBorder="1" applyAlignment="1">
      <alignment vertical="center" wrapText="1"/>
    </xf>
    <xf numFmtId="3" fontId="4" fillId="35" borderId="1" xfId="1" applyNumberFormat="1" applyFont="1" applyFill="1" applyBorder="1" applyAlignment="1">
      <alignment horizontal="left" vertical="center" wrapText="1"/>
    </xf>
    <xf numFmtId="0" fontId="2" fillId="35" borderId="1" xfId="1" applyFont="1" applyFill="1" applyBorder="1" applyAlignment="1">
      <alignment horizontal="left" vertical="center" wrapText="1"/>
    </xf>
    <xf numFmtId="4" fontId="4" fillId="35" borderId="1" xfId="1" applyNumberFormat="1" applyFont="1" applyFill="1" applyBorder="1" applyAlignment="1">
      <alignment horizontal="center" vertical="center" wrapText="1"/>
    </xf>
    <xf numFmtId="3" fontId="5" fillId="35" borderId="1" xfId="1" applyNumberFormat="1" applyFont="1" applyFill="1" applyBorder="1" applyAlignment="1">
      <alignment horizontal="center" vertical="center" wrapText="1"/>
    </xf>
    <xf numFmtId="164" fontId="5" fillId="35" borderId="1" xfId="1" applyNumberFormat="1" applyFont="1" applyFill="1" applyBorder="1" applyAlignment="1">
      <alignment horizontal="center" vertical="center" wrapText="1"/>
    </xf>
    <xf numFmtId="3" fontId="25" fillId="35" borderId="1" xfId="0" applyNumberFormat="1" applyFont="1" applyFill="1" applyBorder="1" applyAlignment="1">
      <alignment horizontal="center" vertical="center" wrapText="1"/>
    </xf>
    <xf numFmtId="165" fontId="25" fillId="35" borderId="1" xfId="0" applyNumberFormat="1" applyFont="1" applyFill="1" applyBorder="1" applyAlignment="1">
      <alignment horizontal="center" vertical="center" wrapText="1"/>
    </xf>
    <xf numFmtId="3" fontId="2" fillId="35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6" fillId="35" borderId="1" xfId="1" applyFont="1" applyFill="1" applyBorder="1" applyAlignment="1">
      <alignment vertical="center" wrapText="1"/>
    </xf>
    <xf numFmtId="164" fontId="6" fillId="35" borderId="1" xfId="1" applyNumberFormat="1" applyFont="1" applyFill="1" applyBorder="1" applyAlignment="1">
      <alignment horizontal="center" vertical="center" wrapText="1"/>
    </xf>
    <xf numFmtId="0" fontId="2" fillId="35" borderId="0" xfId="1" applyFont="1" applyFill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3" fontId="25" fillId="0" borderId="18" xfId="0" applyNumberFormat="1" applyFont="1" applyFill="1" applyBorder="1" applyAlignment="1">
      <alignment horizontal="center" vertical="center" wrapText="1"/>
    </xf>
    <xf numFmtId="165" fontId="25" fillId="0" borderId="19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horizontal="left" vertical="center" wrapText="1"/>
    </xf>
    <xf numFmtId="164" fontId="3" fillId="0" borderId="20" xfId="1" applyNumberFormat="1" applyFont="1" applyFill="1" applyBorder="1" applyAlignment="1">
      <alignment horizontal="center" vertical="center" wrapText="1"/>
    </xf>
    <xf numFmtId="164" fontId="6" fillId="35" borderId="20" xfId="1" applyNumberFormat="1" applyFont="1" applyFill="1" applyBorder="1" applyAlignment="1">
      <alignment horizontal="center" vertical="center" wrapText="1"/>
    </xf>
    <xf numFmtId="164" fontId="3" fillId="35" borderId="2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35" borderId="1" xfId="1" applyFont="1" applyFill="1" applyBorder="1" applyAlignment="1">
      <alignment horizontal="center" vertical="center" wrapText="1"/>
    </xf>
    <xf numFmtId="0" fontId="26" fillId="35" borderId="1" xfId="1" applyFont="1" applyFill="1" applyBorder="1" applyAlignment="1">
      <alignment vertical="center" wrapText="1"/>
    </xf>
    <xf numFmtId="0" fontId="26" fillId="35" borderId="1" xfId="1" applyFont="1" applyFill="1" applyBorder="1" applyAlignment="1">
      <alignment horizontal="center" vertical="center" wrapText="1"/>
    </xf>
    <xf numFmtId="164" fontId="26" fillId="35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3" fontId="2" fillId="0" borderId="0" xfId="1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right" vertical="center" wrapText="1"/>
    </xf>
    <xf numFmtId="0" fontId="3" fillId="35" borderId="1" xfId="1" applyFont="1" applyFill="1" applyBorder="1" applyAlignment="1">
      <alignment horizontal="center" vertical="center" wrapText="1"/>
    </xf>
    <xf numFmtId="0" fontId="5" fillId="35" borderId="1" xfId="1" applyFont="1" applyFill="1" applyBorder="1" applyAlignment="1">
      <alignment horizontal="left" vertical="center" wrapText="1"/>
    </xf>
    <xf numFmtId="0" fontId="24" fillId="35" borderId="1" xfId="1" applyFont="1" applyFill="1" applyBorder="1" applyAlignment="1">
      <alignment horizontal="left" vertical="center" wrapText="1"/>
    </xf>
    <xf numFmtId="3" fontId="27" fillId="35" borderId="1" xfId="1" applyNumberFormat="1" applyFont="1" applyFill="1" applyBorder="1" applyAlignment="1">
      <alignment horizontal="center" vertical="center" wrapText="1"/>
    </xf>
    <xf numFmtId="164" fontId="27" fillId="35" borderId="1" xfId="1" applyNumberFormat="1" applyFont="1" applyFill="1" applyBorder="1" applyAlignment="1">
      <alignment horizontal="center" vertical="center" wrapText="1"/>
    </xf>
    <xf numFmtId="0" fontId="24" fillId="35" borderId="1" xfId="1" applyFont="1" applyFill="1" applyBorder="1" applyAlignment="1">
      <alignment vertical="center" wrapText="1"/>
    </xf>
    <xf numFmtId="3" fontId="24" fillId="35" borderId="1" xfId="1" applyNumberFormat="1" applyFont="1" applyFill="1" applyBorder="1" applyAlignment="1">
      <alignment horizontal="center" vertical="center" wrapText="1"/>
    </xf>
    <xf numFmtId="164" fontId="24" fillId="35" borderId="1" xfId="1" applyNumberFormat="1" applyFont="1" applyFill="1" applyBorder="1" applyAlignment="1">
      <alignment horizontal="center" vertical="center" wrapText="1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41"/>
  <sheetViews>
    <sheetView topLeftCell="A187" zoomScaleSheetLayoutView="100" workbookViewId="0">
      <selection activeCell="A241" sqref="A241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4" t="s">
        <v>0</v>
      </c>
      <c r="B1" s="104"/>
      <c r="C1" s="104"/>
    </row>
    <row r="2" spans="1:3" x14ac:dyDescent="0.25">
      <c r="A2" s="104" t="s">
        <v>1</v>
      </c>
      <c r="B2" s="104"/>
      <c r="C2" s="104"/>
    </row>
    <row r="3" spans="1:3" x14ac:dyDescent="0.25">
      <c r="A3" s="104" t="s">
        <v>81</v>
      </c>
      <c r="B3" s="104"/>
      <c r="C3" s="104"/>
    </row>
    <row r="4" spans="1:3" x14ac:dyDescent="0.25">
      <c r="A4" s="103" t="s">
        <v>2</v>
      </c>
      <c r="B4" s="103"/>
      <c r="C4" s="103"/>
    </row>
    <row r="5" spans="1:3" x14ac:dyDescent="0.25">
      <c r="A5" s="105" t="s">
        <v>71</v>
      </c>
      <c r="B5" s="105"/>
      <c r="C5" s="105"/>
    </row>
    <row r="6" spans="1:3" x14ac:dyDescent="0.25">
      <c r="A6" s="103" t="s">
        <v>3</v>
      </c>
      <c r="B6" s="103"/>
      <c r="C6" s="103"/>
    </row>
    <row r="7" spans="1:3" x14ac:dyDescent="0.25">
      <c r="A7" s="103" t="s">
        <v>4</v>
      </c>
      <c r="B7" s="103"/>
      <c r="C7" s="103"/>
    </row>
    <row r="8" spans="1:3" x14ac:dyDescent="0.25">
      <c r="A8" s="103" t="s">
        <v>82</v>
      </c>
      <c r="B8" s="103"/>
      <c r="C8" s="103"/>
    </row>
    <row r="9" spans="1:3" ht="15.75" thickBot="1" x14ac:dyDescent="0.3"/>
    <row r="10" spans="1:3" ht="90" x14ac:dyDescent="0.25">
      <c r="A10" s="11" t="s">
        <v>63</v>
      </c>
      <c r="B10" s="12" t="s">
        <v>5</v>
      </c>
      <c r="C10" s="13" t="s">
        <v>6</v>
      </c>
    </row>
    <row r="11" spans="1:3" x14ac:dyDescent="0.25">
      <c r="A11" s="14">
        <v>1</v>
      </c>
      <c r="B11" s="5">
        <v>2</v>
      </c>
      <c r="C11" s="15">
        <v>3</v>
      </c>
    </row>
    <row r="12" spans="1:3" x14ac:dyDescent="0.25">
      <c r="A12" s="94" t="s">
        <v>87</v>
      </c>
      <c r="B12" s="95"/>
      <c r="C12" s="96"/>
    </row>
    <row r="13" spans="1:3" x14ac:dyDescent="0.25">
      <c r="A13" s="16" t="s">
        <v>7</v>
      </c>
      <c r="B13" s="4">
        <f>ОКБ!B13+ОБ2!B13+ОПЦ!B13+ОДБ!B13+ЛООД!B13+ОКВД!B13+ОСП!B13+ЛООСП!B13</f>
        <v>2685</v>
      </c>
      <c r="C13" s="17">
        <f>ОКБ!C13+ОБ2!C13+ОПЦ!C13+ОДБ!C13+ЛООД!C13+ОКВД!C13+ОСП!C13+ЛООСП!C13</f>
        <v>164655.6</v>
      </c>
    </row>
    <row r="14" spans="1:3" x14ac:dyDescent="0.25">
      <c r="A14" s="16" t="s">
        <v>67</v>
      </c>
      <c r="B14" s="4">
        <f>ОКБ!B14+ОБ2!B14+ОПЦ!B14+ОДБ!B14+ЛООД!B14+ОКВД!B14+ОСП!B14+ЛООСП!B14</f>
        <v>1400</v>
      </c>
      <c r="C14" s="17">
        <f>ОКБ!C14+ОБ2!C14+ОПЦ!C14+ОДБ!C14+ЛООД!C14+ОКВД!C14+ОСП!C14+ЛООСП!C14</f>
        <v>143890.9</v>
      </c>
    </row>
    <row r="15" spans="1:3" x14ac:dyDescent="0.25">
      <c r="A15" s="16" t="s">
        <v>8</v>
      </c>
      <c r="B15" s="4">
        <f>ОКБ!B15+ОБ2!B15+ОПЦ!B15+ОДБ!B15+ЛООД!B15+ОКВД!B15+ОСП!B15+ЛООСП!B15</f>
        <v>1225</v>
      </c>
      <c r="C15" s="17">
        <f>ОКБ!C15+ОБ2!C15+ОПЦ!C15+ОДБ!C15+ЛООД!C15+ОКВД!C15+ОСП!C15+ЛООСП!C15</f>
        <v>53556.200000000004</v>
      </c>
    </row>
    <row r="16" spans="1:3" x14ac:dyDescent="0.25">
      <c r="A16" s="16" t="s">
        <v>56</v>
      </c>
      <c r="B16" s="4">
        <f>ОКБ!B16+ОБ2!B16+ОПЦ!B16+ОДБ!B16+ЛООД!B16+ОКВД!B16+ОСП!B16+ЛООСП!B16</f>
        <v>0</v>
      </c>
      <c r="C16" s="17">
        <f>ОКБ!C16+ОБ2!C16+ОПЦ!C16+ОДБ!C16+ЛООД!C16+ОКВД!C16+ОСП!C16+ЛООСП!C16</f>
        <v>0</v>
      </c>
    </row>
    <row r="17" spans="1:3" x14ac:dyDescent="0.25">
      <c r="A17" s="16" t="s">
        <v>9</v>
      </c>
      <c r="B17" s="4">
        <f>ОКБ!B17+ОБ2!B17+ОПЦ!B17+ОДБ!B17+ЛООД!B17+ОКВД!B17+ОСП!B17+ЛООСП!B17</f>
        <v>1334</v>
      </c>
      <c r="C17" s="17">
        <f>ОКБ!C17+ОБ2!C17+ОПЦ!C17+ОДБ!C17+ЛООД!C17+ОКВД!C17+ОСП!C17+ЛООСП!C17</f>
        <v>28127.4</v>
      </c>
    </row>
    <row r="18" spans="1:3" x14ac:dyDescent="0.25">
      <c r="A18" s="16" t="s">
        <v>10</v>
      </c>
      <c r="B18" s="4">
        <f>ОКБ!B18+ОБ2!B18+ОПЦ!B18+ОДБ!B18+ЛООД!B18+ОКВД!B18+ОСП!B18+ЛООСП!B18</f>
        <v>1161</v>
      </c>
      <c r="C18" s="17">
        <f>ОКБ!C18+ОБ2!C18+ОПЦ!C18+ОДБ!C18+ЛООД!C18+ОКВД!C18+ОСП!C18+ЛООСП!C18</f>
        <v>30766.899999999998</v>
      </c>
    </row>
    <row r="19" spans="1:3" x14ac:dyDescent="0.25">
      <c r="A19" s="16" t="s">
        <v>11</v>
      </c>
      <c r="B19" s="4">
        <f>ОКБ!B19+ОБ2!B19+ОПЦ!B19+ОДБ!B19+ЛООД!B19+ОКВД!B19+ОСП!B19+ЛООСП!B19</f>
        <v>1220</v>
      </c>
      <c r="C19" s="17">
        <f>ОКБ!C19+ОБ2!C19+ОПЦ!C19+ОДБ!C19+ЛООД!C19+ОКВД!C19+ОСП!C19+ЛООСП!C19</f>
        <v>45672.800000000003</v>
      </c>
    </row>
    <row r="20" spans="1:3" x14ac:dyDescent="0.25">
      <c r="A20" s="16" t="s">
        <v>12</v>
      </c>
      <c r="B20" s="4">
        <f>ОКБ!B20+ОБ2!B20+ОПЦ!B20+ОДБ!B20+ЛООД!B20+ОКВД!B20+ОСП!B20+ЛООСП!B20</f>
        <v>1689</v>
      </c>
      <c r="C20" s="17">
        <f>ОКБ!C20+ОБ2!C20+ОПЦ!C20+ОДБ!C20+ЛООД!C20+ОКВД!C20+ОСП!C20+ЛООСП!C20</f>
        <v>65626.400000000009</v>
      </c>
    </row>
    <row r="21" spans="1:3" x14ac:dyDescent="0.25">
      <c r="A21" s="16" t="s">
        <v>13</v>
      </c>
      <c r="B21" s="4">
        <f>ОКБ!B21+ОБ2!B21+ОПЦ!B21+ОДБ!B21+ЛООД!B21+ОКВД!B21+ОСП!B21+ЛООСП!B21</f>
        <v>260</v>
      </c>
      <c r="C21" s="17">
        <f>ОКБ!C21+ОБ2!C21+ОПЦ!C21+ОДБ!C21+ЛООД!C21+ОКВД!C21+ОСП!C21+ЛООСП!C21</f>
        <v>22481</v>
      </c>
    </row>
    <row r="22" spans="1:3" x14ac:dyDescent="0.25">
      <c r="A22" s="16" t="s">
        <v>14</v>
      </c>
      <c r="B22" s="4">
        <f>ОКБ!B22+ОБ2!B22+ОПЦ!B22+ОДБ!B22+ЛООД!B22+ОКВД!B22+ОСП!B22+ЛООСП!B22</f>
        <v>581</v>
      </c>
      <c r="C22" s="17">
        <f>ОКБ!C22+ОБ2!C22+ОПЦ!C22+ОДБ!C22+ЛООД!C22+ОКВД!C22+ОСП!C22+ЛООСП!C22</f>
        <v>14628.1</v>
      </c>
    </row>
    <row r="23" spans="1:3" x14ac:dyDescent="0.25">
      <c r="A23" s="16" t="s">
        <v>15</v>
      </c>
      <c r="B23" s="4">
        <f>ОКБ!B23+ОБ2!B23+ОПЦ!B23+ОДБ!B23+ЛООД!B23+ОКВД!B23+ОСП!B23+ЛООСП!B23</f>
        <v>1560</v>
      </c>
      <c r="C23" s="17">
        <f>ОКБ!C23+ОБ2!C23+ОПЦ!C23+ОДБ!C23+ЛООД!C23+ОКВД!C23+ОСП!C23+ЛООСП!C23</f>
        <v>47481.2</v>
      </c>
    </row>
    <row r="24" spans="1:3" x14ac:dyDescent="0.25">
      <c r="A24" s="16" t="s">
        <v>16</v>
      </c>
      <c r="B24" s="4">
        <f>ОКБ!B24+ОБ2!B24+ОПЦ!B24+ОДБ!B24+ЛООД!B24+ОКВД!B24+ОСП!B24+ЛООСП!B24</f>
        <v>0</v>
      </c>
      <c r="C24" s="17">
        <f>ОКБ!C24+ОБ2!C24+ОПЦ!C24+ОДБ!C24+ЛООД!C24+ОКВД!C24+ОСП!C24+ЛООСП!C24</f>
        <v>0</v>
      </c>
    </row>
    <row r="25" spans="1:3" x14ac:dyDescent="0.25">
      <c r="A25" s="16" t="s">
        <v>17</v>
      </c>
      <c r="B25" s="4">
        <f>ОКБ!B25+ОБ2!B25+ОПЦ!B25+ОДБ!B25+ЛООД!B25+ОКВД!B25+ОСП!B25+ЛООСП!B25</f>
        <v>2544</v>
      </c>
      <c r="C25" s="17">
        <f>ОКБ!C25+ОБ2!C25+ОПЦ!C25+ОДБ!C25+ЛООД!C25+ОКВД!C25+ОСП!C25+ЛООСП!C25</f>
        <v>251554.59999999998</v>
      </c>
    </row>
    <row r="26" spans="1:3" x14ac:dyDescent="0.25">
      <c r="A26" s="16" t="s">
        <v>18</v>
      </c>
      <c r="B26" s="4">
        <f>ОКБ!B26+ОБ2!B26+ОПЦ!B26+ОДБ!B26+ЛООД!B26+ОКВД!B26+ОСП!B26+ЛООСП!B26</f>
        <v>1635</v>
      </c>
      <c r="C26" s="17">
        <f>ОКБ!C26+ОБ2!C26+ОПЦ!C26+ОДБ!C26+ЛООД!C26+ОКВД!C26+ОСП!C26+ЛООСП!C26</f>
        <v>42182.5</v>
      </c>
    </row>
    <row r="27" spans="1:3" x14ac:dyDescent="0.25">
      <c r="A27" s="16" t="s">
        <v>19</v>
      </c>
      <c r="B27" s="4">
        <f>ОКБ!B27+ОБ2!B27+ОПЦ!B27+ОДБ!B27+ЛООД!B27+ОКВД!B27+ОСП!B27+ЛООСП!B27</f>
        <v>721</v>
      </c>
      <c r="C27" s="17">
        <f>ОКБ!C27+ОБ2!C27+ОПЦ!C27+ОДБ!C27+ЛООД!C27+ОКВД!C27+ОСП!C27+ЛООСП!C27</f>
        <v>29396.1</v>
      </c>
    </row>
    <row r="28" spans="1:3" x14ac:dyDescent="0.25">
      <c r="A28" s="16" t="s">
        <v>53</v>
      </c>
      <c r="B28" s="4">
        <f>ОКБ!B28+ОБ2!B28+ОПЦ!B28+ОДБ!B28+ЛООД!B28+ОКВД!B28+ОСП!B28+ЛООСП!B28</f>
        <v>1986</v>
      </c>
      <c r="C28" s="17">
        <f>ОКБ!C28+ОБ2!C28+ОПЦ!C28+ОДБ!C28+ЛООД!C28+ОКВД!C28+ОСП!C28+ЛООСП!C28</f>
        <v>66274.8</v>
      </c>
    </row>
    <row r="29" spans="1:3" x14ac:dyDescent="0.25">
      <c r="A29" s="16" t="s">
        <v>20</v>
      </c>
      <c r="B29" s="4">
        <f>ОКБ!B29+ОБ2!B29+ОПЦ!B29+ОДБ!B29+ЛООД!B29+ОКВД!B29+ОСП!B29+ЛООСП!B29</f>
        <v>1513</v>
      </c>
      <c r="C29" s="17">
        <f>ОКБ!C29+ОБ2!C29+ОПЦ!C29+ОДБ!C29+ЛООД!C29+ОКВД!C29+ОСП!C29+ЛООСП!C29</f>
        <v>78746.8</v>
      </c>
    </row>
    <row r="30" spans="1:3" x14ac:dyDescent="0.25">
      <c r="A30" s="16" t="s">
        <v>21</v>
      </c>
      <c r="B30" s="4">
        <f>ОКБ!B30+ОБ2!B30+ОПЦ!B30+ОДБ!B30+ЛООД!B30+ОКВД!B30+ОСП!B30+ЛООСП!B30</f>
        <v>121</v>
      </c>
      <c r="C30" s="17">
        <f>ОКБ!C30+ОБ2!C30+ОПЦ!C30+ОДБ!C30+ЛООД!C30+ОКВД!C30+ОСП!C30+ЛООСП!C30</f>
        <v>10292.299999999999</v>
      </c>
    </row>
    <row r="31" spans="1:3" x14ac:dyDescent="0.25">
      <c r="A31" s="16" t="s">
        <v>22</v>
      </c>
      <c r="B31" s="4">
        <f>ОКБ!B31+ОБ2!B31+ОПЦ!B31+ОДБ!B31+ЛООД!B31+ОКВД!B31+ОСП!B31+ЛООСП!B31</f>
        <v>322</v>
      </c>
      <c r="C31" s="17">
        <f>ОКБ!C31+ОБ2!C31+ОПЦ!C31+ОДБ!C31+ЛООД!C31+ОКВД!C31+ОСП!C31+ЛООСП!C31</f>
        <v>10048.4</v>
      </c>
    </row>
    <row r="32" spans="1:3" x14ac:dyDescent="0.25">
      <c r="A32" s="16" t="s">
        <v>23</v>
      </c>
      <c r="B32" s="4">
        <f>ОКБ!B32+ОБ2!B32+ОПЦ!B32+ОДБ!B32+ЛООД!B32+ОКВД!B32+ОСП!B32+ЛООСП!B32</f>
        <v>484</v>
      </c>
      <c r="C32" s="17">
        <f>ОКБ!C32+ОБ2!C32+ОПЦ!C32+ОДБ!C32+ЛООД!C32+ОКВД!C32+ОСП!C32+ЛООСП!C32</f>
        <v>23729.599999999999</v>
      </c>
    </row>
    <row r="33" spans="1:3" x14ac:dyDescent="0.25">
      <c r="A33" s="16" t="s">
        <v>24</v>
      </c>
      <c r="B33" s="4">
        <f>ОКБ!B33+ОБ2!B33+ОПЦ!B33+ОДБ!B33+ЛООД!B33+ОКВД!B33+ОСП!B33+ЛООСП!B33</f>
        <v>1281</v>
      </c>
      <c r="C33" s="17">
        <f>ОКБ!C33+ОБ2!C33+ОПЦ!C33+ОДБ!C33+ЛООД!C33+ОКВД!C33+ОСП!C33+ЛООСП!C33</f>
        <v>42871.9</v>
      </c>
    </row>
    <row r="34" spans="1:3" x14ac:dyDescent="0.25">
      <c r="A34" s="16" t="s">
        <v>25</v>
      </c>
      <c r="B34" s="4">
        <f>ОКБ!B34+ОБ2!B34+ОПЦ!B34+ОДБ!B34+ЛООД!B34+ОКВД!B34+ОСП!B34+ЛООСП!B34</f>
        <v>0</v>
      </c>
      <c r="C34" s="17">
        <f>ОКБ!C34+ОБ2!C34+ОПЦ!C34+ОДБ!C34+ЛООД!C34+ОКВД!C34+ОСП!C34+ЛООСП!C34</f>
        <v>0</v>
      </c>
    </row>
    <row r="35" spans="1:3" x14ac:dyDescent="0.25">
      <c r="A35" s="16" t="s">
        <v>51</v>
      </c>
      <c r="B35" s="4">
        <f>ОКБ!B35+ОБ2!B35+ОПЦ!B35+ОДБ!B35+ЛООД!B35+ОКВД!B35+ОСП!B35+ЛООСП!B35</f>
        <v>1219</v>
      </c>
      <c r="C35" s="17">
        <f>ОКБ!C35+ОБ2!C35+ОПЦ!C35+ОДБ!C35+ЛООД!C35+ОКВД!C35+ОСП!C35+ЛООСП!C35</f>
        <v>66089.899999999994</v>
      </c>
    </row>
    <row r="36" spans="1:3" x14ac:dyDescent="0.25">
      <c r="A36" s="16" t="s">
        <v>52</v>
      </c>
      <c r="B36" s="4">
        <f>ОКБ!B36+ОБ2!B36+ОПЦ!B36+ОДБ!B36+ЛООД!B36+ОКВД!B36+ОСП!B36+ЛООСП!B36</f>
        <v>3469</v>
      </c>
      <c r="C36" s="17">
        <f>ОКБ!C36+ОБ2!C36+ОПЦ!C36+ОДБ!C36+ЛООД!C36+ОКВД!C36+ОСП!C36+ЛООСП!C36</f>
        <v>101905.8</v>
      </c>
    </row>
    <row r="37" spans="1:3" x14ac:dyDescent="0.25">
      <c r="A37" s="16" t="s">
        <v>26</v>
      </c>
      <c r="B37" s="4">
        <f>ОКБ!B37+ОБ2!B37+ОПЦ!B37+ОДБ!B37+ЛООД!B37+ОКВД!B37+ОСП!B37+ЛООСП!B37</f>
        <v>10902</v>
      </c>
      <c r="C37" s="17">
        <f>ОКБ!C37+ОБ2!C37+ОПЦ!C37+ОДБ!C37+ЛООД!C37+ОКВД!C37+ОСП!C37+ЛООСП!C37</f>
        <v>828283.2</v>
      </c>
    </row>
    <row r="38" spans="1:3" x14ac:dyDescent="0.25">
      <c r="A38" s="16" t="s">
        <v>27</v>
      </c>
      <c r="B38" s="4">
        <f>ОКБ!B38+ОБ2!B38+ОПЦ!B38+ОДБ!B38+ЛООД!B38+ОКВД!B38+ОСП!B38+ЛООСП!B38</f>
        <v>2062</v>
      </c>
      <c r="C38" s="17">
        <f>ОКБ!C38+ОБ2!C38+ОПЦ!C38+ОДБ!C38+ЛООД!C38+ОКВД!C38+ОСП!C38+ЛООСП!C38</f>
        <v>41392.299999999996</v>
      </c>
    </row>
    <row r="39" spans="1:3" x14ac:dyDescent="0.25">
      <c r="A39" s="16" t="s">
        <v>28</v>
      </c>
      <c r="B39" s="4">
        <f>ОКБ!B39+ОБ2!B39+ОПЦ!B39+ОДБ!B39+ЛООД!B39+ОКВД!B39+ОСП!B39+ЛООСП!B39</f>
        <v>2801</v>
      </c>
      <c r="C39" s="17">
        <f>ОКБ!C39+ОБ2!C39+ОПЦ!C39+ОДБ!C39+ЛООД!C39+ОКВД!C39+ОСП!C39+ЛООСП!C39</f>
        <v>63656.9</v>
      </c>
    </row>
    <row r="40" spans="1:3" x14ac:dyDescent="0.25">
      <c r="A40" s="16" t="s">
        <v>29</v>
      </c>
      <c r="B40" s="4">
        <f>ОКБ!B40+ОБ2!B40+ОПЦ!B40+ОДБ!B40+ЛООД!B40+ОКВД!B40+ОСП!B40+ЛООСП!B40</f>
        <v>3854</v>
      </c>
      <c r="C40" s="17">
        <f>ОКБ!C40+ОБ2!C40+ОПЦ!C40+ОДБ!C40+ЛООД!C40+ОКВД!C40+ОСП!C40+ЛООСП!C40</f>
        <v>160600</v>
      </c>
    </row>
    <row r="41" spans="1:3" x14ac:dyDescent="0.25">
      <c r="A41" s="16" t="s">
        <v>30</v>
      </c>
      <c r="B41" s="4">
        <f>ОКБ!B41+ОБ2!B41+ОПЦ!B41+ОДБ!B41+ЛООД!B41+ОКВД!B41+ОСП!B41+ЛООСП!B41</f>
        <v>2286</v>
      </c>
      <c r="C41" s="17">
        <f>ОКБ!C41+ОБ2!C41+ОПЦ!C41+ОДБ!C41+ЛООД!C41+ОКВД!C41+ОСП!C41+ЛООСП!C41</f>
        <v>68785.2</v>
      </c>
    </row>
    <row r="42" spans="1:3" ht="30" x14ac:dyDescent="0.25">
      <c r="A42" s="16" t="s">
        <v>54</v>
      </c>
      <c r="B42" s="4">
        <f>ОКБ!B42+ОБ2!B42+ОПЦ!B42+ОДБ!B42+ЛООД!B42+ОКВД!B42+ОСП!B42+ЛООСП!B42</f>
        <v>1400</v>
      </c>
      <c r="C42" s="17">
        <f>ОКБ!C42+ОБ2!C42+ОПЦ!C42+ОДБ!C42+ЛООД!C42+ОКВД!C42+ОСП!C42+ЛООСП!C42</f>
        <v>56888.4</v>
      </c>
    </row>
    <row r="43" spans="1:3" x14ac:dyDescent="0.25">
      <c r="A43" s="16" t="s">
        <v>31</v>
      </c>
      <c r="B43" s="4">
        <f>ОКБ!B43+ОБ2!B43+ОПЦ!B43+ОДБ!B43+ЛООД!B43+ОКВД!B43+ОСП!B43+ЛООСП!B43</f>
        <v>649</v>
      </c>
      <c r="C43" s="17">
        <f>ОКБ!C43+ОБ2!C43+ОПЦ!C43+ОДБ!C43+ЛООД!C43+ОКВД!C43+ОСП!C43+ЛООСП!C43</f>
        <v>15470</v>
      </c>
    </row>
    <row r="44" spans="1:3" x14ac:dyDescent="0.25">
      <c r="A44" s="16" t="s">
        <v>32</v>
      </c>
      <c r="B44" s="4">
        <f>ОКБ!B44+ОБ2!B44+ОПЦ!B44+ОДБ!B44+ЛООД!B44+ОКВД!B44+ОСП!B44+ЛООСП!B44</f>
        <v>0</v>
      </c>
      <c r="C44" s="17">
        <f>ОКБ!C44+ОБ2!C44+ОПЦ!C44+ОДБ!C44+ЛООД!C44+ОКВД!C44+ОСП!C44+ЛООСП!C44</f>
        <v>0</v>
      </c>
    </row>
    <row r="45" spans="1:3" x14ac:dyDescent="0.25">
      <c r="A45" s="16" t="s">
        <v>33</v>
      </c>
      <c r="B45" s="4">
        <f>ОКБ!B45+ОБ2!B45+ОПЦ!B45+ОДБ!B45+ЛООД!B45+ОКВД!B45+ОСП!B45+ЛООСП!B45</f>
        <v>3133</v>
      </c>
      <c r="C45" s="17">
        <f>ОКБ!C45+ОБ2!C45+ОПЦ!C45+ОДБ!C45+ЛООД!C45+ОКВД!C45+ОСП!C45+ЛООСП!C45</f>
        <v>88034.3</v>
      </c>
    </row>
    <row r="46" spans="1:3" ht="30" x14ac:dyDescent="0.25">
      <c r="A46" s="16" t="s">
        <v>34</v>
      </c>
      <c r="B46" s="4">
        <f>ОКБ!B46+ОБ2!B46+ОПЦ!B46+ОДБ!B46+ЛООД!B46+ОКВД!B46+ОСП!B46+ЛООСП!B46</f>
        <v>1966</v>
      </c>
      <c r="C46" s="17">
        <f>ОКБ!C46+ОБ2!C46+ОПЦ!C46+ОДБ!C46+ЛООД!C46+ОКВД!C46+ОСП!C46+ЛООСП!C46</f>
        <v>55454.400000000001</v>
      </c>
    </row>
    <row r="47" spans="1:3" x14ac:dyDescent="0.25">
      <c r="A47" s="16" t="s">
        <v>55</v>
      </c>
      <c r="B47" s="4">
        <f>ОКБ!B47+ОБ2!B47+ОПЦ!B47+ОДБ!B47+ЛООД!B47+ОКВД!B47+ОСП!B47+ЛООСП!B47</f>
        <v>478</v>
      </c>
      <c r="C47" s="17">
        <f>ОКБ!C47+ОБ2!C47+ОПЦ!C47+ОДБ!C47+ЛООД!C47+ОКВД!C47+ОСП!C47+ЛООСП!C47</f>
        <v>6442.4</v>
      </c>
    </row>
    <row r="48" spans="1:3" x14ac:dyDescent="0.25">
      <c r="A48" s="16" t="s">
        <v>35</v>
      </c>
      <c r="B48" s="4">
        <f>ОКБ!B48+ОБ2!B48+ОПЦ!B48+ОДБ!B48+ЛООД!B48+ОКВД!B48+ОСП!B48+ЛООСП!B48</f>
        <v>0</v>
      </c>
      <c r="C48" s="17">
        <f>ОКБ!C48+ОБ2!C48+ОПЦ!C48+ОДБ!C48+ЛООД!C48+ОКВД!C48+ОСП!C48+ЛООСП!C48</f>
        <v>0</v>
      </c>
    </row>
    <row r="49" spans="1:3" x14ac:dyDescent="0.25">
      <c r="A49" s="19" t="s">
        <v>36</v>
      </c>
      <c r="B49" s="7">
        <f>SUM(B13:B48)</f>
        <v>57941</v>
      </c>
      <c r="C49" s="18">
        <f>SUM(C13:C48)</f>
        <v>2724986.2999999993</v>
      </c>
    </row>
    <row r="50" spans="1:3" x14ac:dyDescent="0.25">
      <c r="A50" s="94" t="s">
        <v>66</v>
      </c>
      <c r="B50" s="95"/>
      <c r="C50" s="96"/>
    </row>
    <row r="51" spans="1:3" x14ac:dyDescent="0.25">
      <c r="A51" s="94" t="s">
        <v>88</v>
      </c>
      <c r="B51" s="95"/>
      <c r="C51" s="96"/>
    </row>
    <row r="52" spans="1:3" x14ac:dyDescent="0.25">
      <c r="A52" s="46" t="s">
        <v>27</v>
      </c>
      <c r="B52" s="4">
        <f>ОКБ!B52+ОБ2!B52+ОПЦ!B52+ОДБ!B52+ЛООД!B52+ОКВД!B52+ОСП!B52+ЛООСП!B52</f>
        <v>1703</v>
      </c>
      <c r="C52" s="17">
        <f>ОКБ!C52+ОБ2!C52+ОПЦ!C52+ОДБ!C52+ЛООД!C52+ОКВД!C52+ОСП!C52+ЛООСП!C52</f>
        <v>292</v>
      </c>
    </row>
    <row r="53" spans="1:3" x14ac:dyDescent="0.25">
      <c r="A53" s="46" t="s">
        <v>14</v>
      </c>
      <c r="B53" s="4">
        <f>ОКБ!B53+ОБ2!B53+ОПЦ!B53+ОДБ!B53+ЛООД!B53+ОКВД!B53+ОСП!B53+ЛООСП!B53</f>
        <v>0</v>
      </c>
      <c r="C53" s="17">
        <f>ОКБ!C53+ОБ2!C53+ОПЦ!C53+ОДБ!C53+ЛООД!C53+ОКВД!C53+ОСП!C53+ЛООСП!C53</f>
        <v>0</v>
      </c>
    </row>
    <row r="54" spans="1:3" x14ac:dyDescent="0.25">
      <c r="A54" s="46" t="s">
        <v>9</v>
      </c>
      <c r="B54" s="4">
        <f>ОКБ!B54+ОБ2!B54+ОПЦ!B54+ОДБ!B54+ЛООД!B54+ОКВД!B54+ОСП!B54+ЛООСП!B54</f>
        <v>0</v>
      </c>
      <c r="C54" s="17">
        <f>ОКБ!C54+ОБ2!C54+ОПЦ!C54+ОДБ!C54+ЛООД!C54+ОКВД!C54+ОСП!C54+ЛООСП!C54</f>
        <v>0</v>
      </c>
    </row>
    <row r="55" spans="1:3" x14ac:dyDescent="0.25">
      <c r="A55" s="46" t="s">
        <v>13</v>
      </c>
      <c r="B55" s="4">
        <f>ОКБ!B55+ОБ2!B55+ОПЦ!B55+ОДБ!B55+ЛООД!B55+ОКВД!B55+ОСП!B55+ЛООСП!B55</f>
        <v>0</v>
      </c>
      <c r="C55" s="17">
        <f>ОКБ!C55+ОБ2!C55+ОПЦ!C55+ОДБ!C55+ЛООД!C55+ОКВД!C55+ОСП!C55+ЛООСП!C55</f>
        <v>0</v>
      </c>
    </row>
    <row r="56" spans="1:3" x14ac:dyDescent="0.25">
      <c r="A56" s="46" t="s">
        <v>56</v>
      </c>
      <c r="B56" s="4">
        <f>ОКБ!B56+ОБ2!B56+ОПЦ!B56+ОДБ!B56+ЛООД!B56+ОКВД!B56+ОСП!B56+ЛООСП!B56</f>
        <v>0</v>
      </c>
      <c r="C56" s="17">
        <f>ОКБ!C56+ОБ2!C56+ОПЦ!C56+ОДБ!C56+ЛООД!C56+ОКВД!C56+ОСП!C56+ЛООСП!C56</f>
        <v>0</v>
      </c>
    </row>
    <row r="57" spans="1:3" x14ac:dyDescent="0.25">
      <c r="A57" s="46" t="s">
        <v>41</v>
      </c>
      <c r="B57" s="4">
        <f>ОКБ!B57+ОБ2!B57+ОПЦ!B57+ОДБ!B57+ЛООД!B57+ОКВД!B57+ОСП!B57+ЛООСП!B57</f>
        <v>18628</v>
      </c>
      <c r="C57" s="17">
        <f>ОКБ!C57+ОБ2!C57+ОПЦ!C57+ОДБ!C57+ЛООД!C57+ОКВД!C57+ОСП!C57+ЛООСП!C57</f>
        <v>9766.7999999999993</v>
      </c>
    </row>
    <row r="58" spans="1:3" x14ac:dyDescent="0.25">
      <c r="A58" s="46" t="s">
        <v>32</v>
      </c>
      <c r="B58" s="4">
        <f>ОКБ!B58+ОБ2!B58+ОПЦ!B58+ОДБ!B58+ЛООД!B58+ОКВД!B58+ОСП!B58+ЛООСП!B58</f>
        <v>0</v>
      </c>
      <c r="C58" s="17">
        <f>ОКБ!C58+ОБ2!C58+ОПЦ!C58+ОДБ!C58+ЛООД!C58+ОКВД!C58+ОСП!C58+ЛООСП!C58</f>
        <v>0</v>
      </c>
    </row>
    <row r="59" spans="1:3" x14ac:dyDescent="0.25">
      <c r="A59" s="46" t="s">
        <v>7</v>
      </c>
      <c r="B59" s="4">
        <f>ОКБ!B59+ОБ2!B59+ОПЦ!B59+ОДБ!B59+ЛООД!B59+ОКВД!B59+ОСП!B59+ЛООСП!B59</f>
        <v>2173</v>
      </c>
      <c r="C59" s="17">
        <f>ОКБ!C59+ОБ2!C59+ОПЦ!C59+ОДБ!C59+ЛООД!C59+ОКВД!C59+ОСП!C59+ЛООСП!C59</f>
        <v>658</v>
      </c>
    </row>
    <row r="60" spans="1:3" x14ac:dyDescent="0.25">
      <c r="A60" s="46" t="s">
        <v>24</v>
      </c>
      <c r="B60" s="4">
        <f>ОКБ!B60+ОБ2!B60+ОПЦ!B60+ОДБ!B60+ЛООД!B60+ОКВД!B60+ОСП!B60+ЛООСП!B60</f>
        <v>0</v>
      </c>
      <c r="C60" s="17">
        <f>ОКБ!C60+ОБ2!C60+ОПЦ!C60+ОДБ!C60+ЛООД!C60+ОКВД!C60+ОСП!C60+ЛООСП!C60</f>
        <v>0</v>
      </c>
    </row>
    <row r="61" spans="1:3" x14ac:dyDescent="0.25">
      <c r="A61" s="46" t="s">
        <v>35</v>
      </c>
      <c r="B61" s="4">
        <f>ОКБ!B61+ОБ2!B61+ОПЦ!B61+ОДБ!B61+ЛООД!B61+ОКВД!B61+ОСП!B61+ЛООСП!B61</f>
        <v>0</v>
      </c>
      <c r="C61" s="17">
        <f>ОКБ!C61+ОБ2!C61+ОПЦ!C61+ОДБ!C61+ЛООД!C61+ОКВД!C61+ОСП!C61+ЛООСП!C61</f>
        <v>0</v>
      </c>
    </row>
    <row r="62" spans="1:3" x14ac:dyDescent="0.25">
      <c r="A62" s="46" t="s">
        <v>30</v>
      </c>
      <c r="B62" s="4">
        <f>ОКБ!B62+ОБ2!B62+ОПЦ!B62+ОДБ!B62+ЛООД!B62+ОКВД!B62+ОСП!B62+ЛООСП!B62</f>
        <v>2171</v>
      </c>
      <c r="C62" s="17">
        <f>ОКБ!C62+ОБ2!C62+ОПЦ!C62+ОДБ!C62+ЛООД!C62+ОКВД!C62+ОСП!C62+ЛООСП!C62</f>
        <v>781</v>
      </c>
    </row>
    <row r="63" spans="1:3" x14ac:dyDescent="0.25">
      <c r="A63" s="46" t="s">
        <v>20</v>
      </c>
      <c r="B63" s="4">
        <f>ОКБ!B63+ОБ2!B63+ОПЦ!B63+ОДБ!B63+ЛООД!B63+ОКВД!B63+ОСП!B63+ЛООСП!B63</f>
        <v>0</v>
      </c>
      <c r="C63" s="17">
        <f>ОКБ!C63+ОБ2!C63+ОПЦ!C63+ОДБ!C63+ЛООД!C63+ОКВД!C63+ОСП!C63+ЛООСП!C63</f>
        <v>0</v>
      </c>
    </row>
    <row r="64" spans="1:3" x14ac:dyDescent="0.25">
      <c r="A64" s="46" t="s">
        <v>17</v>
      </c>
      <c r="B64" s="4">
        <f>ОКБ!B64+ОБ2!B64+ОПЦ!B64+ОДБ!B64+ЛООД!B64+ОКВД!B64+ОСП!B64+ЛООСП!B64</f>
        <v>0</v>
      </c>
      <c r="C64" s="17">
        <f>ОКБ!C64+ОБ2!C64+ОПЦ!C64+ОДБ!C64+ЛООД!C64+ОКВД!C64+ОСП!C64+ЛООСП!C64</f>
        <v>0</v>
      </c>
    </row>
    <row r="65" spans="1:4" x14ac:dyDescent="0.25">
      <c r="A65" s="46" t="s">
        <v>12</v>
      </c>
      <c r="B65" s="4">
        <f>ОКБ!B65+ОБ2!B65+ОПЦ!B65+ОДБ!B65+ЛООД!B65+ОКВД!B65+ОСП!B65+ЛООСП!B65</f>
        <v>0</v>
      </c>
      <c r="C65" s="17">
        <f>ОКБ!C65+ОБ2!C65+ОПЦ!C65+ОДБ!C65+ЛООД!C65+ОКВД!C65+ОСП!C65+ЛООСП!C65</f>
        <v>0</v>
      </c>
    </row>
    <row r="66" spans="1:4" x14ac:dyDescent="0.25">
      <c r="A66" s="46" t="s">
        <v>40</v>
      </c>
      <c r="B66" s="4">
        <f>ОКБ!B66+ОБ2!B66+ОПЦ!B66+ОДБ!B66+ЛООД!B66+ОКВД!B66+ОСП!B66+ЛООСП!B66</f>
        <v>54643</v>
      </c>
      <c r="C66" s="17">
        <f>ОКБ!C66+ОБ2!C66+ОПЦ!C66+ОДБ!C66+ЛООД!C66+ОКВД!C66+ОСП!C66+ЛООСП!C66</f>
        <v>68320.800000000003</v>
      </c>
      <c r="D66" s="47">
        <f>C66+C139</f>
        <v>87229.200000000012</v>
      </c>
    </row>
    <row r="67" spans="1:4" x14ac:dyDescent="0.25">
      <c r="A67" s="46" t="s">
        <v>28</v>
      </c>
      <c r="B67" s="4">
        <f>ОКБ!B67+ОБ2!B67+ОПЦ!B67+ОДБ!B67+ЛООД!B67+ОКВД!B67+ОСП!B67+ЛООСП!B67</f>
        <v>0</v>
      </c>
      <c r="C67" s="17">
        <f>ОКБ!C67+ОБ2!C67+ОПЦ!C67+ОДБ!C67+ЛООД!C67+ОКВД!C67+ОСП!C67+ЛООСП!C67</f>
        <v>0</v>
      </c>
    </row>
    <row r="68" spans="1:4" x14ac:dyDescent="0.25">
      <c r="A68" s="46" t="s">
        <v>29</v>
      </c>
      <c r="B68" s="4">
        <f>ОКБ!B68+ОБ2!B68+ОПЦ!B68+ОДБ!B68+ЛООД!B68+ОКВД!B68+ОСП!B68+ЛООСП!B68</f>
        <v>2907</v>
      </c>
      <c r="C68" s="17">
        <f>ОКБ!C68+ОБ2!C68+ОПЦ!C68+ОДБ!C68+ЛООД!C68+ОКВД!C68+ОСП!C68+ЛООСП!C68</f>
        <v>627</v>
      </c>
    </row>
    <row r="69" spans="1:4" x14ac:dyDescent="0.25">
      <c r="A69" s="46" t="s">
        <v>15</v>
      </c>
      <c r="B69" s="4">
        <f>ОКБ!B69+ОБ2!B69+ОПЦ!B69+ОДБ!B69+ЛООД!B69+ОКВД!B69+ОСП!B69+ЛООСП!B69</f>
        <v>0</v>
      </c>
      <c r="C69" s="17">
        <f>ОКБ!C69+ОБ2!C69+ОПЦ!C69+ОДБ!C69+ЛООД!C69+ОКВД!C69+ОСП!C69+ЛООСП!C69</f>
        <v>0</v>
      </c>
    </row>
    <row r="70" spans="1:4" x14ac:dyDescent="0.25">
      <c r="A70" s="46" t="s">
        <v>10</v>
      </c>
      <c r="B70" s="4">
        <f>ОКБ!B70+ОБ2!B70+ОПЦ!B70+ОДБ!B70+ЛООД!B70+ОКВД!B70+ОСП!B70+ЛООСП!B70</f>
        <v>0</v>
      </c>
      <c r="C70" s="17">
        <f>ОКБ!C70+ОБ2!C70+ОПЦ!C70+ОДБ!C70+ЛООД!C70+ОКВД!C70+ОСП!C70+ЛООСП!C70</f>
        <v>0</v>
      </c>
    </row>
    <row r="71" spans="1:4" x14ac:dyDescent="0.25">
      <c r="A71" s="46" t="s">
        <v>8</v>
      </c>
      <c r="B71" s="4">
        <f>ОКБ!B71+ОБ2!B71+ОПЦ!B71+ОДБ!B71+ЛООД!B71+ОКВД!B71+ОСП!B71+ЛООСП!B71</f>
        <v>5</v>
      </c>
      <c r="C71" s="17">
        <f>ОКБ!C71+ОБ2!C71+ОПЦ!C71+ОДБ!C71+ЛООД!C71+ОКВД!C71+ОСП!C71+ЛООСП!C71</f>
        <v>1</v>
      </c>
    </row>
    <row r="72" spans="1:4" x14ac:dyDescent="0.25">
      <c r="A72" s="46" t="s">
        <v>47</v>
      </c>
      <c r="B72" s="4">
        <f>ОКБ!B72+ОБ2!B72+ОПЦ!B72+ОДБ!B72+ЛООД!B72+ОКВД!B72+ОСП!B72+ЛООСП!B72</f>
        <v>0</v>
      </c>
      <c r="C72" s="17">
        <f>ОКБ!C72+ОБ2!C72+ОПЦ!C72+ОДБ!C72+ЛООД!C72+ОКВД!C72+ОСП!C72+ЛООСП!C72</f>
        <v>0</v>
      </c>
    </row>
    <row r="73" spans="1:4" x14ac:dyDescent="0.25">
      <c r="A73" s="46" t="s">
        <v>16</v>
      </c>
      <c r="B73" s="4">
        <f>ОКБ!B73+ОБ2!B73+ОПЦ!B73+ОДБ!B73+ЛООД!B73+ОКВД!B73+ОСП!B73+ЛООСП!B73</f>
        <v>13249</v>
      </c>
      <c r="C73" s="17">
        <f>ОКБ!C73+ОБ2!C73+ОПЦ!C73+ОДБ!C73+ЛООД!C73+ОКВД!C73+ОСП!C73+ЛООСП!C73</f>
        <v>5680.9</v>
      </c>
    </row>
    <row r="74" spans="1:4" x14ac:dyDescent="0.25">
      <c r="A74" s="46" t="s">
        <v>55</v>
      </c>
      <c r="B74" s="4">
        <f>ОКБ!B74+ОБ2!B74+ОПЦ!B74+ОДБ!B74+ЛООД!B74+ОКВД!B74+ОСП!B74+ЛООСП!B74</f>
        <v>0</v>
      </c>
      <c r="C74" s="17">
        <f>ОКБ!C74+ОБ2!C74+ОПЦ!C74+ОДБ!C74+ЛООД!C74+ОКВД!C74+ОСП!C74+ЛООСП!C74</f>
        <v>0</v>
      </c>
    </row>
    <row r="75" spans="1:4" x14ac:dyDescent="0.25">
      <c r="A75" s="46" t="s">
        <v>23</v>
      </c>
      <c r="B75" s="4">
        <f>ОКБ!B75+ОБ2!B75+ОПЦ!B75+ОДБ!B75+ЛООД!B75+ОКВД!B75+ОСП!B75+ЛООСП!B75</f>
        <v>0</v>
      </c>
      <c r="C75" s="17">
        <f>ОКБ!C75+ОБ2!C75+ОПЦ!C75+ОДБ!C75+ЛООД!C75+ОКВД!C75+ОСП!C75+ЛООСП!C75</f>
        <v>0</v>
      </c>
    </row>
    <row r="76" spans="1:4" x14ac:dyDescent="0.25">
      <c r="A76" s="46" t="s">
        <v>39</v>
      </c>
      <c r="B76" s="4">
        <f>ОКБ!B76+ОБ2!B76+ОПЦ!B76+ОДБ!B76+ЛООД!B76+ОКВД!B76+ОСП!B76+ЛООСП!B76</f>
        <v>1</v>
      </c>
      <c r="C76" s="17">
        <f>ОКБ!C76+ОБ2!C76+ОПЦ!C76+ОДБ!C76+ЛООД!C76+ОКВД!C76+ОСП!C76+ЛООСП!C76</f>
        <v>494</v>
      </c>
    </row>
    <row r="77" spans="1:4" x14ac:dyDescent="0.25">
      <c r="A77" s="46" t="s">
        <v>38</v>
      </c>
      <c r="B77" s="4">
        <f>ОКБ!B77+ОБ2!B77+ОПЦ!B77+ОДБ!B77+ЛООД!B77+ОКВД!B77+ОСП!B77+ЛООСП!B77</f>
        <v>1302</v>
      </c>
      <c r="C77" s="17">
        <f>ОКБ!C77+ОБ2!C77+ОПЦ!C77+ОДБ!C77+ЛООД!C77+ОКВД!C77+ОСП!C77+ЛООСП!C77</f>
        <v>340</v>
      </c>
    </row>
    <row r="78" spans="1:4" x14ac:dyDescent="0.25">
      <c r="A78" s="46" t="s">
        <v>37</v>
      </c>
      <c r="B78" s="4">
        <f>ОКБ!B78+ОБ2!B78+ОПЦ!B78+ОДБ!B78+ЛООД!B78+ОКВД!B78+ОСП!B78+ЛООСП!B78</f>
        <v>3139</v>
      </c>
      <c r="C78" s="17">
        <f>ОКБ!C78+ОБ2!C78+ОПЦ!C78+ОДБ!C78+ЛООД!C78+ОКВД!C78+ОСП!C78+ЛООСП!C78</f>
        <v>1014</v>
      </c>
    </row>
    <row r="79" spans="1:4" x14ac:dyDescent="0.25">
      <c r="A79" s="46" t="s">
        <v>21</v>
      </c>
      <c r="B79" s="4">
        <f>ОКБ!B79+ОБ2!B79+ОПЦ!B79+ОДБ!B79+ЛООД!B79+ОКВД!B79+ОСП!B79+ЛООСП!B79</f>
        <v>0</v>
      </c>
      <c r="C79" s="17">
        <f>ОКБ!C79+ОБ2!C79+ОПЦ!C79+ОДБ!C79+ЛООД!C79+ОКВД!C79+ОСП!C79+ЛООСП!C79</f>
        <v>0</v>
      </c>
    </row>
    <row r="80" spans="1:4" x14ac:dyDescent="0.25">
      <c r="A80" s="46" t="s">
        <v>57</v>
      </c>
      <c r="B80" s="4">
        <f>ОКБ!B80+ОБ2!B80+ОПЦ!B80+ОДБ!B80+ЛООД!B80+ОКВД!B80+ОСП!B80+ЛООСП!B80</f>
        <v>0</v>
      </c>
      <c r="C80" s="17">
        <f>ОКБ!C80+ОБ2!C80+ОПЦ!C80+ОДБ!C80+ЛООД!C80+ОКВД!C80+ОСП!C80+ЛООСП!C80</f>
        <v>0</v>
      </c>
    </row>
    <row r="81" spans="1:3" x14ac:dyDescent="0.25">
      <c r="A81" s="46" t="s">
        <v>11</v>
      </c>
      <c r="B81" s="4">
        <f>ОКБ!B81+ОБ2!B81+ОПЦ!B81+ОДБ!B81+ЛООД!B81+ОКВД!B81+ОСП!B81+ЛООСП!B81</f>
        <v>2211</v>
      </c>
      <c r="C81" s="17">
        <f>ОКБ!C81+ОБ2!C81+ОПЦ!C81+ОДБ!C81+ЛООД!C81+ОКВД!C81+ОСП!C81+ЛООСП!C81</f>
        <v>670</v>
      </c>
    </row>
    <row r="82" spans="1:3" x14ac:dyDescent="0.25">
      <c r="A82" s="49" t="s">
        <v>58</v>
      </c>
      <c r="B82" s="4">
        <f>ОКБ!B82+ОБ2!B82+ОПЦ!B82+ОДБ!B82+ЛООД!B82+ОКВД!B82+ОСП!B82+ЛООСП!B82</f>
        <v>0</v>
      </c>
      <c r="C82" s="17">
        <f>ОКБ!C82+ОБ2!C82+ОПЦ!C82+ОДБ!C82+ЛООД!C82+ОКВД!C82+ОСП!C82+ЛООСП!C82</f>
        <v>0</v>
      </c>
    </row>
    <row r="83" spans="1:3" x14ac:dyDescent="0.25">
      <c r="A83" s="49" t="s">
        <v>83</v>
      </c>
      <c r="B83" s="4">
        <f>ОКБ!B83+ОБ2!B83+ОПЦ!B83+ОДБ!B83+ЛООД!B83+ОКВД!B83+ОСП!B83+ЛООСП!B83</f>
        <v>0</v>
      </c>
      <c r="C83" s="17">
        <f>ОКБ!C83+ОБ2!C83+ОПЦ!C83+ОДБ!C83+ЛООД!C83+ОКВД!C83+ОСП!C83+ЛООСП!C83</f>
        <v>0</v>
      </c>
    </row>
    <row r="84" spans="1:3" x14ac:dyDescent="0.25">
      <c r="A84" s="49" t="s">
        <v>42</v>
      </c>
      <c r="B84" s="4">
        <f>ОКБ!B84+ОБ2!B84+ОПЦ!B84+ОДБ!B84+ЛООД!B84+ОКВД!B84+ОСП!B84+ЛООСП!B84</f>
        <v>0</v>
      </c>
      <c r="C84" s="17">
        <f>ОКБ!C84+ОБ2!C84+ОПЦ!C84+ОДБ!C84+ЛООД!C84+ОКВД!C84+ОСП!C84+ЛООСП!C84</f>
        <v>0</v>
      </c>
    </row>
    <row r="85" spans="1:3" x14ac:dyDescent="0.25">
      <c r="A85" s="49" t="s">
        <v>44</v>
      </c>
      <c r="B85" s="4">
        <f>ОКБ!B85+ОБ2!B85+ОПЦ!B85+ОДБ!B85+ЛООД!B85+ОКВД!B85+ОСП!B85+ЛООСП!B85</f>
        <v>0</v>
      </c>
      <c r="C85" s="17">
        <f>ОКБ!C85+ОБ2!C85+ОПЦ!C85+ОДБ!C85+ЛООД!C85+ОКВД!C85+ОСП!C85+ЛООСП!C85</f>
        <v>0</v>
      </c>
    </row>
    <row r="86" spans="1:3" x14ac:dyDescent="0.25">
      <c r="A86" s="49" t="s">
        <v>43</v>
      </c>
      <c r="B86" s="4">
        <f>ОКБ!B86+ОБ2!B86+ОПЦ!B86+ОДБ!B86+ЛООД!B86+ОКВД!B86+ОСП!B86+ЛООСП!B86</f>
        <v>0</v>
      </c>
      <c r="C86" s="17">
        <f>ОКБ!C86+ОБ2!C86+ОПЦ!C86+ОДБ!C86+ЛООД!C86+ОКВД!C86+ОСП!C86+ЛООСП!C86</f>
        <v>0</v>
      </c>
    </row>
    <row r="87" spans="1:3" x14ac:dyDescent="0.25">
      <c r="A87" s="49" t="s">
        <v>60</v>
      </c>
      <c r="B87" s="4">
        <f>ОКБ!B87+ОБ2!B87+ОПЦ!B87+ОДБ!B87+ЛООД!B87+ОКВД!B87+ОСП!B87+ЛООСП!B87</f>
        <v>0</v>
      </c>
      <c r="C87" s="17">
        <f>ОКБ!C87+ОБ2!C87+ОПЦ!C87+ОДБ!C87+ЛООД!C87+ОКВД!C87+ОСП!C87+ЛООСП!C87</f>
        <v>0</v>
      </c>
    </row>
    <row r="88" spans="1:3" s="3" customFormat="1" x14ac:dyDescent="0.25">
      <c r="A88" s="49" t="s">
        <v>61</v>
      </c>
      <c r="B88" s="4">
        <f>ОКБ!B88+ОБ2!B88+ОПЦ!B88+ОДБ!B88+ЛООД!B88+ОКВД!B88+ОСП!B88+ЛООСП!B88</f>
        <v>0</v>
      </c>
      <c r="C88" s="17">
        <f>ОКБ!C88+ОБ2!C88+ОПЦ!C88+ОДБ!C88+ЛООД!C88+ОКВД!C88+ОСП!C88+ЛООСП!C88</f>
        <v>0</v>
      </c>
    </row>
    <row r="89" spans="1:3" s="3" customFormat="1" x14ac:dyDescent="0.25">
      <c r="A89" s="19" t="s">
        <v>45</v>
      </c>
      <c r="B89" s="6">
        <f>SUM(B52:B81)</f>
        <v>102132</v>
      </c>
      <c r="C89" s="20">
        <f t="shared" ref="C89" si="0">SUM(C52:C81)</f>
        <v>88645.5</v>
      </c>
    </row>
    <row r="90" spans="1:3" x14ac:dyDescent="0.25">
      <c r="A90" s="30" t="s">
        <v>46</v>
      </c>
      <c r="B90" s="31">
        <f>SUM(B82:B88)</f>
        <v>0</v>
      </c>
      <c r="C90" s="32">
        <f t="shared" ref="C90" si="1">SUM(C82:C88)</f>
        <v>0</v>
      </c>
    </row>
    <row r="91" spans="1:3" x14ac:dyDescent="0.25">
      <c r="A91" s="19" t="s">
        <v>36</v>
      </c>
      <c r="B91" s="6">
        <f>B89+B90</f>
        <v>102132</v>
      </c>
      <c r="C91" s="20">
        <f t="shared" ref="C91" si="2">C89+C90</f>
        <v>88645.5</v>
      </c>
    </row>
    <row r="92" spans="1:3" x14ac:dyDescent="0.25">
      <c r="A92" s="94" t="s">
        <v>64</v>
      </c>
      <c r="B92" s="95"/>
      <c r="C92" s="96"/>
    </row>
    <row r="93" spans="1:3" x14ac:dyDescent="0.25">
      <c r="A93" s="46" t="s">
        <v>27</v>
      </c>
      <c r="B93" s="4">
        <f>ОКБ!B93+ОБ2!B93+ОПЦ!B93+ОДБ!B93+ЛООД!B93+ОКВД!B93+ОСП!B93+ЛООСП!B93</f>
        <v>455</v>
      </c>
      <c r="C93" s="17">
        <f>ОКБ!C93+ОБ2!C93+ОПЦ!C93+ОДБ!C93+ЛООД!C93+ОКВД!C93+ОСП!C93+ЛООСП!C93</f>
        <v>149.10000000000002</v>
      </c>
    </row>
    <row r="94" spans="1:3" x14ac:dyDescent="0.25">
      <c r="A94" s="46" t="s">
        <v>14</v>
      </c>
      <c r="B94" s="4">
        <f>ОКБ!B94+ОБ2!B94+ОПЦ!B94+ОДБ!B94+ЛООД!B94+ОКВД!B94+ОСП!B94+ЛООСП!B94</f>
        <v>1</v>
      </c>
      <c r="C94" s="17">
        <f>ОКБ!C94+ОБ2!C94+ОПЦ!C94+ОДБ!C94+ЛООД!C94+ОКВД!C94+ОСП!C94+ЛООСП!C94</f>
        <v>0.4</v>
      </c>
    </row>
    <row r="95" spans="1:3" x14ac:dyDescent="0.25">
      <c r="A95" s="46" t="s">
        <v>9</v>
      </c>
      <c r="B95" s="4">
        <f>ОКБ!B95+ОБ2!B95+ОПЦ!B95+ОДБ!B95+ЛООД!B95+ОКВД!B95+ОСП!B95+ЛООСП!B95</f>
        <v>7</v>
      </c>
      <c r="C95" s="17">
        <f>ОКБ!C95+ОБ2!C95+ОПЦ!C95+ОДБ!C95+ЛООД!C95+ОКВД!C95+ОСП!C95+ЛООСП!C95</f>
        <v>2.1</v>
      </c>
    </row>
    <row r="96" spans="1:3" x14ac:dyDescent="0.25">
      <c r="A96" s="46" t="s">
        <v>13</v>
      </c>
      <c r="B96" s="4">
        <f>ОКБ!B96+ОБ2!B96+ОПЦ!B96+ОДБ!B96+ЛООД!B96+ОКВД!B96+ОСП!B96+ЛООСП!B96</f>
        <v>0</v>
      </c>
      <c r="C96" s="17">
        <f>ОКБ!C96+ОБ2!C96+ОПЦ!C96+ОДБ!C96+ЛООД!C96+ОКВД!C96+ОСП!C96+ЛООСП!C96</f>
        <v>0</v>
      </c>
    </row>
    <row r="97" spans="1:3" x14ac:dyDescent="0.25">
      <c r="A97" s="46" t="s">
        <v>56</v>
      </c>
      <c r="B97" s="4">
        <f>ОКБ!B97+ОБ2!B97+ОПЦ!B97+ОДБ!B97+ЛООД!B97+ОКВД!B97+ОСП!B97+ЛООСП!B97</f>
        <v>0</v>
      </c>
      <c r="C97" s="17">
        <f>ОКБ!C97+ОБ2!C97+ОПЦ!C97+ОДБ!C97+ЛООД!C97+ОКВД!C97+ОСП!C97+ЛООСП!C97</f>
        <v>0</v>
      </c>
    </row>
    <row r="98" spans="1:3" x14ac:dyDescent="0.25">
      <c r="A98" s="46" t="s">
        <v>41</v>
      </c>
      <c r="B98" s="4">
        <f>ОКБ!B98+ОБ2!B98+ОПЦ!B98+ОДБ!B98+ЛООД!B98+ОКВД!B98+ОСП!B98+ЛООСП!B98</f>
        <v>0</v>
      </c>
      <c r="C98" s="17">
        <f>ОКБ!C98+ОБ2!C98+ОПЦ!C98+ОДБ!C98+ЛООД!C98+ОКВД!C98+ОСП!C98+ЛООСП!C98</f>
        <v>0</v>
      </c>
    </row>
    <row r="99" spans="1:3" x14ac:dyDescent="0.25">
      <c r="A99" s="46" t="s">
        <v>32</v>
      </c>
      <c r="B99" s="4">
        <f>ОКБ!B99+ОБ2!B99+ОПЦ!B99+ОДБ!B99+ЛООД!B99+ОКВД!B99+ОСП!B99+ЛООСП!B99</f>
        <v>0</v>
      </c>
      <c r="C99" s="17">
        <f>ОКБ!C99+ОБ2!C99+ОПЦ!C99+ОДБ!C99+ЛООД!C99+ОКВД!C99+ОСП!C99+ЛООСП!C99</f>
        <v>0</v>
      </c>
    </row>
    <row r="100" spans="1:3" x14ac:dyDescent="0.25">
      <c r="A100" s="46" t="s">
        <v>7</v>
      </c>
      <c r="B100" s="4">
        <f>ОКБ!B100+ОБ2!B100+ОПЦ!B100+ОДБ!B100+ЛООД!B100+ОКВД!B100+ОСП!B100+ЛООСП!B100</f>
        <v>820</v>
      </c>
      <c r="C100" s="17">
        <f>ОКБ!C100+ОБ2!C100+ОПЦ!C100+ОДБ!C100+ЛООД!C100+ОКВД!C100+ОСП!C100+ЛООСП!C100</f>
        <v>292.10000000000002</v>
      </c>
    </row>
    <row r="101" spans="1:3" x14ac:dyDescent="0.25">
      <c r="A101" s="46" t="s">
        <v>24</v>
      </c>
      <c r="B101" s="4">
        <f>ОКБ!B101+ОБ2!B101+ОПЦ!B101+ОДБ!B101+ЛООД!B101+ОКВД!B101+ОСП!B101+ЛООСП!B101</f>
        <v>516</v>
      </c>
      <c r="C101" s="17">
        <f>ОКБ!C101+ОБ2!C101+ОПЦ!C101+ОДБ!C101+ЛООД!C101+ОКВД!C101+ОСП!C101+ЛООСП!C101</f>
        <v>165.9</v>
      </c>
    </row>
    <row r="102" spans="1:3" x14ac:dyDescent="0.25">
      <c r="A102" s="46" t="s">
        <v>35</v>
      </c>
      <c r="B102" s="4">
        <f>ОКБ!B102+ОБ2!B102+ОПЦ!B102+ОДБ!B102+ЛООД!B102+ОКВД!B102+ОСП!B102+ЛООСП!B102</f>
        <v>0</v>
      </c>
      <c r="C102" s="17">
        <f>ОКБ!C102+ОБ2!C102+ОПЦ!C102+ОДБ!C102+ЛООД!C102+ОКВД!C102+ОСП!C102+ЛООСП!C102</f>
        <v>0</v>
      </c>
    </row>
    <row r="103" spans="1:3" x14ac:dyDescent="0.25">
      <c r="A103" s="46" t="s">
        <v>30</v>
      </c>
      <c r="B103" s="4">
        <f>ОКБ!B103+ОБ2!B103+ОПЦ!B103+ОДБ!B103+ЛООД!B103+ОКВД!B103+ОСП!B103+ЛООСП!B103</f>
        <v>978</v>
      </c>
      <c r="C103" s="17">
        <f>ОКБ!C103+ОБ2!C103+ОПЦ!C103+ОДБ!C103+ЛООД!C103+ОКВД!C103+ОСП!C103+ЛООСП!C103</f>
        <v>318.8</v>
      </c>
    </row>
    <row r="104" spans="1:3" x14ac:dyDescent="0.25">
      <c r="A104" s="46" t="s">
        <v>20</v>
      </c>
      <c r="B104" s="4">
        <f>ОКБ!B104+ОБ2!B104+ОПЦ!B104+ОДБ!B104+ЛООД!B104+ОКВД!B104+ОСП!B104+ЛООСП!B104</f>
        <v>151</v>
      </c>
      <c r="C104" s="17">
        <f>ОКБ!C104+ОБ2!C104+ОПЦ!C104+ОДБ!C104+ЛООД!C104+ОКВД!C104+ОСП!C104+ЛООСП!C104</f>
        <v>53.2</v>
      </c>
    </row>
    <row r="105" spans="1:3" x14ac:dyDescent="0.25">
      <c r="A105" s="46" t="s">
        <v>17</v>
      </c>
      <c r="B105" s="4">
        <f>ОКБ!B105+ОБ2!B105+ОПЦ!B105+ОДБ!B105+ЛООД!B105+ОКВД!B105+ОСП!B105+ЛООСП!B105</f>
        <v>0</v>
      </c>
      <c r="C105" s="17">
        <f>ОКБ!C105+ОБ2!C105+ОПЦ!C105+ОДБ!C105+ЛООД!C105+ОКВД!C105+ОСП!C105+ЛООСП!C105</f>
        <v>0</v>
      </c>
    </row>
    <row r="106" spans="1:3" x14ac:dyDescent="0.25">
      <c r="A106" s="46" t="s">
        <v>12</v>
      </c>
      <c r="B106" s="4">
        <f>ОКБ!B106+ОБ2!B106+ОПЦ!B106+ОДБ!B106+ЛООД!B106+ОКВД!B106+ОСП!B106+ЛООСП!B106</f>
        <v>1</v>
      </c>
      <c r="C106" s="17">
        <f>ОКБ!C106+ОБ2!C106+ОПЦ!C106+ОДБ!C106+ЛООД!C106+ОКВД!C106+ОСП!C106+ЛООСП!C106</f>
        <v>0.4</v>
      </c>
    </row>
    <row r="107" spans="1:3" x14ac:dyDescent="0.25">
      <c r="A107" s="46" t="s">
        <v>40</v>
      </c>
      <c r="B107" s="4">
        <f>ОКБ!B107+ОБ2!B107+ОПЦ!B107+ОДБ!B107+ЛООД!B107+ОКВД!B107+ОСП!B107+ЛООСП!B107</f>
        <v>0</v>
      </c>
      <c r="C107" s="17">
        <f>ОКБ!C107+ОБ2!C107+ОПЦ!C107+ОДБ!C107+ЛООД!C107+ОКВД!C107+ОСП!C107+ЛООСП!C107</f>
        <v>0</v>
      </c>
    </row>
    <row r="108" spans="1:3" x14ac:dyDescent="0.25">
      <c r="A108" s="46" t="s">
        <v>28</v>
      </c>
      <c r="B108" s="4">
        <f>ОКБ!B108+ОБ2!B108+ОПЦ!B108+ОДБ!B108+ЛООД!B108+ОКВД!B108+ОСП!B108+ЛООСП!B108</f>
        <v>8548</v>
      </c>
      <c r="C108" s="17">
        <f>ОКБ!C108+ОБ2!C108+ОПЦ!C108+ОДБ!C108+ЛООД!C108+ОКВД!C108+ОСП!C108+ЛООСП!C108</f>
        <v>2747.7999999999997</v>
      </c>
    </row>
    <row r="109" spans="1:3" x14ac:dyDescent="0.25">
      <c r="A109" s="46" t="s">
        <v>29</v>
      </c>
      <c r="B109" s="4">
        <f>ОКБ!B109+ОБ2!B109+ОПЦ!B109+ОДБ!B109+ЛООД!B109+ОКВД!B109+ОСП!B109+ЛООСП!B109</f>
        <v>20347</v>
      </c>
      <c r="C109" s="17">
        <f>ОКБ!C109+ОБ2!C109+ОПЦ!C109+ОДБ!C109+ЛООД!C109+ОКВД!C109+ОСП!C109+ЛООСП!C109</f>
        <v>8087.2</v>
      </c>
    </row>
    <row r="110" spans="1:3" x14ac:dyDescent="0.25">
      <c r="A110" s="46" t="s">
        <v>15</v>
      </c>
      <c r="B110" s="4">
        <f>ОКБ!B110+ОБ2!B110+ОПЦ!B110+ОДБ!B110+ЛООД!B110+ОКВД!B110+ОСП!B110+ЛООСП!B110</f>
        <v>4917</v>
      </c>
      <c r="C110" s="17">
        <f>ОКБ!C110+ОБ2!C110+ОПЦ!C110+ОДБ!C110+ЛООД!C110+ОКВД!C110+ОСП!C110+ЛООСП!C110</f>
        <v>1580.5</v>
      </c>
    </row>
    <row r="111" spans="1:3" x14ac:dyDescent="0.25">
      <c r="A111" s="46" t="s">
        <v>10</v>
      </c>
      <c r="B111" s="4">
        <f>ОКБ!B111+ОБ2!B111+ОПЦ!B111+ОДБ!B111+ЛООД!B111+ОКВД!B111+ОСП!B111+ЛООСП!B111</f>
        <v>24</v>
      </c>
      <c r="C111" s="17">
        <f>ОКБ!C111+ОБ2!C111+ОПЦ!C111+ОДБ!C111+ЛООД!C111+ОКВД!C111+ОСП!C111+ЛООСП!C111</f>
        <v>7.6</v>
      </c>
    </row>
    <row r="112" spans="1:3" x14ac:dyDescent="0.25">
      <c r="A112" s="46" t="s">
        <v>8</v>
      </c>
      <c r="B112" s="4">
        <f>ОКБ!B112+ОБ2!B112+ОПЦ!B112+ОДБ!B112+ЛООД!B112+ОКВД!B112+ОСП!B112+ЛООСП!B112</f>
        <v>13</v>
      </c>
      <c r="C112" s="17">
        <f>ОКБ!C112+ОБ2!C112+ОПЦ!C112+ОДБ!C112+ЛООД!C112+ОКВД!C112+ОСП!C112+ЛООСП!C112</f>
        <v>4.2</v>
      </c>
    </row>
    <row r="113" spans="1:3" x14ac:dyDescent="0.25">
      <c r="A113" s="46" t="s">
        <v>47</v>
      </c>
      <c r="B113" s="4">
        <f>ОКБ!B113+ОБ2!B113+ОПЦ!B113+ОДБ!B113+ЛООД!B113+ОКВД!B113+ОСП!B113+ЛООСП!B113</f>
        <v>861</v>
      </c>
      <c r="C113" s="17">
        <f>ОКБ!C113+ОБ2!C113+ОПЦ!C113+ОДБ!C113+ЛООД!C113+ОКВД!C113+ОСП!C113+ЛООСП!C113</f>
        <v>276.60000000000002</v>
      </c>
    </row>
    <row r="114" spans="1:3" x14ac:dyDescent="0.25">
      <c r="A114" s="46" t="s">
        <v>16</v>
      </c>
      <c r="B114" s="4">
        <f>ОКБ!B114+ОБ2!B114+ОПЦ!B114+ОДБ!B114+ЛООД!B114+ОКВД!B114+ОСП!B114+ЛООСП!B114</f>
        <v>1044</v>
      </c>
      <c r="C114" s="17">
        <f>ОКБ!C114+ОБ2!C114+ОПЦ!C114+ОДБ!C114+ЛООД!C114+ОКВД!C114+ОСП!C114+ЛООСП!C114</f>
        <v>578.1</v>
      </c>
    </row>
    <row r="115" spans="1:3" x14ac:dyDescent="0.25">
      <c r="A115" s="46" t="s">
        <v>55</v>
      </c>
      <c r="B115" s="4">
        <f>ОКБ!B115+ОБ2!B115+ОПЦ!B115+ОДБ!B115+ЛООД!B115+ОКВД!B115+ОСП!B115+ЛООСП!B115</f>
        <v>0</v>
      </c>
      <c r="C115" s="17">
        <f>ОКБ!C115+ОБ2!C115+ОПЦ!C115+ОДБ!C115+ЛООД!C115+ОКВД!C115+ОСП!C115+ЛООСП!C115</f>
        <v>0</v>
      </c>
    </row>
    <row r="116" spans="1:3" x14ac:dyDescent="0.25">
      <c r="A116" s="46" t="s">
        <v>23</v>
      </c>
      <c r="B116" s="4">
        <f>ОКБ!B116+ОБ2!B116+ОПЦ!B116+ОДБ!B116+ЛООД!B116+ОКВД!B116+ОСП!B116+ЛООСП!B116</f>
        <v>91</v>
      </c>
      <c r="C116" s="17">
        <f>ОКБ!C116+ОБ2!C116+ОПЦ!C116+ОДБ!C116+ЛООД!C116+ОКВД!C116+ОСП!C116+ЛООСП!C116</f>
        <v>29.3</v>
      </c>
    </row>
    <row r="117" spans="1:3" x14ac:dyDescent="0.25">
      <c r="A117" s="46" t="s">
        <v>39</v>
      </c>
      <c r="B117" s="4">
        <f>ОКБ!B117+ОБ2!B117+ОПЦ!B117+ОДБ!B117+ЛООД!B117+ОКВД!B117+ОСП!B117+ЛООСП!B117</f>
        <v>25161</v>
      </c>
      <c r="C117" s="17">
        <f>ОКБ!C117+ОБ2!C117+ОПЦ!C117+ОДБ!C117+ЛООД!C117+ОКВД!C117+ОСП!C117+ЛООСП!C117</f>
        <v>20133.399999999998</v>
      </c>
    </row>
    <row r="118" spans="1:3" x14ac:dyDescent="0.25">
      <c r="A118" s="46" t="s">
        <v>38</v>
      </c>
      <c r="B118" s="4">
        <f>ОКБ!B118+ОБ2!B118+ОПЦ!B118+ОДБ!B118+ЛООД!B118+ОКВД!B118+ОСП!B118+ЛООСП!B118</f>
        <v>701</v>
      </c>
      <c r="C118" s="17">
        <f>ОКБ!C118+ОБ2!C118+ОПЦ!C118+ОДБ!C118+ЛООД!C118+ОКВД!C118+ОСП!C118+ЛООСП!C118</f>
        <v>225.5</v>
      </c>
    </row>
    <row r="119" spans="1:3" x14ac:dyDescent="0.25">
      <c r="A119" s="46" t="s">
        <v>37</v>
      </c>
      <c r="B119" s="4">
        <f>ОКБ!B119+ОБ2!B119+ОПЦ!B119+ОДБ!B119+ЛООД!B119+ОКВД!B119+ОСП!B119+ЛООСП!B119</f>
        <v>13084</v>
      </c>
      <c r="C119" s="17">
        <f>ОКБ!C119+ОБ2!C119+ОПЦ!C119+ОДБ!C119+ЛООД!C119+ОКВД!C119+ОСП!C119+ЛООСП!C119</f>
        <v>4205.8999999999996</v>
      </c>
    </row>
    <row r="120" spans="1:3" x14ac:dyDescent="0.25">
      <c r="A120" s="46" t="s">
        <v>21</v>
      </c>
      <c r="B120" s="4">
        <f>ОКБ!B120+ОБ2!B120+ОПЦ!B120+ОДБ!B120+ЛООД!B120+ОКВД!B120+ОСП!B120+ЛООСП!B120</f>
        <v>0</v>
      </c>
      <c r="C120" s="17">
        <f>ОКБ!C120+ОБ2!C120+ОПЦ!C120+ОДБ!C120+ЛООД!C120+ОКВД!C120+ОСП!C120+ЛООСП!C120</f>
        <v>0</v>
      </c>
    </row>
    <row r="121" spans="1:3" x14ac:dyDescent="0.25">
      <c r="A121" s="46" t="s">
        <v>57</v>
      </c>
      <c r="B121" s="4">
        <f>ОКБ!B121+ОБ2!B121+ОПЦ!B121+ОДБ!B121+ЛООД!B121+ОКВД!B121+ОСП!B121+ЛООСП!B121</f>
        <v>0</v>
      </c>
      <c r="C121" s="17">
        <f>ОКБ!C121+ОБ2!C121+ОПЦ!C121+ОДБ!C121+ЛООД!C121+ОКВД!C121+ОСП!C121+ЛООСП!C121</f>
        <v>0</v>
      </c>
    </row>
    <row r="122" spans="1:3" x14ac:dyDescent="0.25">
      <c r="A122" s="46" t="s">
        <v>11</v>
      </c>
      <c r="B122" s="4">
        <f>ОКБ!B122+ОБ2!B122+ОПЦ!B122+ОДБ!B122+ЛООД!B122+ОКВД!B122+ОСП!B122+ЛООСП!B122</f>
        <v>15</v>
      </c>
      <c r="C122" s="17">
        <f>ОКБ!C122+ОБ2!C122+ОПЦ!C122+ОДБ!C122+ЛООД!C122+ОКВД!C122+ОСП!C122+ЛООСП!C122</f>
        <v>4.7</v>
      </c>
    </row>
    <row r="123" spans="1:3" x14ac:dyDescent="0.25">
      <c r="A123" s="19" t="s">
        <v>36</v>
      </c>
      <c r="B123" s="6">
        <f>SUM(B93:B122)</f>
        <v>77735</v>
      </c>
      <c r="C123" s="20">
        <f t="shared" ref="C123" si="3">SUM(C93:C122)</f>
        <v>38862.799999999996</v>
      </c>
    </row>
    <row r="124" spans="1:3" x14ac:dyDescent="0.25">
      <c r="A124" s="94" t="s">
        <v>65</v>
      </c>
      <c r="B124" s="95"/>
      <c r="C124" s="96"/>
    </row>
    <row r="125" spans="1:3" x14ac:dyDescent="0.25">
      <c r="A125" s="46" t="s">
        <v>27</v>
      </c>
      <c r="B125" s="4">
        <f>ОКБ!B125+ОБ2!B125+ОПЦ!B125+ОДБ!B125+ЛООД!B125+ОКВД!B125+ОСП!B125+ЛООСП!B125</f>
        <v>11820</v>
      </c>
      <c r="C125" s="17">
        <f>ОКБ!C125+ОБ2!C125+ОПЦ!C125+ОДБ!C125+ЛООД!C125+ОКВД!C125+ОСП!C125+ЛООСП!C125</f>
        <v>32679</v>
      </c>
    </row>
    <row r="126" spans="1:3" x14ac:dyDescent="0.25">
      <c r="A126" s="46" t="s">
        <v>14</v>
      </c>
      <c r="B126" s="4">
        <f>ОКБ!B126+ОБ2!B126+ОПЦ!B126+ОДБ!B126+ЛООД!B126+ОКВД!B126+ОСП!B126+ЛООСП!B126</f>
        <v>5629</v>
      </c>
      <c r="C126" s="17">
        <f>ОКБ!C126+ОБ2!C126+ОПЦ!C126+ОДБ!C126+ЛООД!C126+ОКВД!C126+ОСП!C126+ЛООСП!C126</f>
        <v>17783</v>
      </c>
    </row>
    <row r="127" spans="1:3" x14ac:dyDescent="0.25">
      <c r="A127" s="46" t="s">
        <v>9</v>
      </c>
      <c r="B127" s="4">
        <f>ОКБ!B127+ОБ2!B127+ОПЦ!B127+ОДБ!B127+ЛООД!B127+ОКВД!B127+ОСП!B127+ЛООСП!B127</f>
        <v>5972</v>
      </c>
      <c r="C127" s="17">
        <f>ОКБ!C127+ОБ2!C127+ОПЦ!C127+ОДБ!C127+ЛООД!C127+ОКВД!C127+ОСП!C127+ЛООСП!C127</f>
        <v>7611</v>
      </c>
    </row>
    <row r="128" spans="1:3" x14ac:dyDescent="0.25">
      <c r="A128" s="46" t="s">
        <v>13</v>
      </c>
      <c r="B128" s="4">
        <f>ОКБ!B128+ОБ2!B128+ОПЦ!B128+ОДБ!B128+ЛООД!B128+ОКВД!B128+ОСП!B128+ЛООСП!B128</f>
        <v>1145</v>
      </c>
      <c r="C128" s="17">
        <f>ОКБ!C128+ОБ2!C128+ОПЦ!C128+ОДБ!C128+ЛООД!C128+ОКВД!C128+ОСП!C128+ЛООСП!C128</f>
        <v>1466</v>
      </c>
    </row>
    <row r="129" spans="1:3" x14ac:dyDescent="0.25">
      <c r="A129" s="46" t="s">
        <v>56</v>
      </c>
      <c r="B129" s="4">
        <f>ОКБ!B129+ОБ2!B129+ОПЦ!B129+ОДБ!B129+ЛООД!B129+ОКВД!B129+ОСП!B129+ЛООСП!B129</f>
        <v>0</v>
      </c>
      <c r="C129" s="17">
        <f>ОКБ!C129+ОБ2!C129+ОПЦ!C129+ОДБ!C129+ЛООД!C129+ОКВД!C129+ОСП!C129+ЛООСП!C129</f>
        <v>0</v>
      </c>
    </row>
    <row r="130" spans="1:3" x14ac:dyDescent="0.25">
      <c r="A130" s="46" t="s">
        <v>41</v>
      </c>
      <c r="B130" s="4">
        <f>ОКБ!B130+ОБ2!B130+ОПЦ!B130+ОДБ!B130+ЛООД!B130+ОКВД!B130+ОСП!B130+ЛООСП!B130</f>
        <v>23390</v>
      </c>
      <c r="C130" s="17">
        <f>ОКБ!C130+ОБ2!C130+ОПЦ!C130+ОДБ!C130+ЛООД!C130+ОКВД!C130+ОСП!C130+ЛООСП!C130</f>
        <v>24583.8</v>
      </c>
    </row>
    <row r="131" spans="1:3" x14ac:dyDescent="0.25">
      <c r="A131" s="46" t="s">
        <v>32</v>
      </c>
      <c r="B131" s="4">
        <f>ОКБ!B131+ОБ2!B131+ОПЦ!B131+ОДБ!B131+ЛООД!B131+ОКВД!B131+ОСП!B131+ЛООСП!B131</f>
        <v>0</v>
      </c>
      <c r="C131" s="17">
        <f>ОКБ!C131+ОБ2!C131+ОПЦ!C131+ОДБ!C131+ЛООД!C131+ОКВД!C131+ОСП!C131+ЛООСП!C131</f>
        <v>0</v>
      </c>
    </row>
    <row r="132" spans="1:3" x14ac:dyDescent="0.25">
      <c r="A132" s="46" t="s">
        <v>7</v>
      </c>
      <c r="B132" s="4">
        <f>ОКБ!B132+ОБ2!B132+ОПЦ!B132+ОДБ!B132+ЛООД!B132+ОКВД!B132+ОСП!B132+ЛООСП!B132</f>
        <v>9994</v>
      </c>
      <c r="C132" s="17">
        <f>ОКБ!C132+ОБ2!C132+ОПЦ!C132+ОДБ!C132+ЛООД!C132+ОКВД!C132+ОСП!C132+ЛООСП!C132</f>
        <v>14538</v>
      </c>
    </row>
    <row r="133" spans="1:3" x14ac:dyDescent="0.25">
      <c r="A133" s="46" t="s">
        <v>24</v>
      </c>
      <c r="B133" s="4">
        <f>ОКБ!B133+ОБ2!B133+ОПЦ!B133+ОДБ!B133+ЛООД!B133+ОКВД!B133+ОСП!B133+ЛООСП!B133</f>
        <v>1367</v>
      </c>
      <c r="C133" s="17">
        <f>ОКБ!C133+ОБ2!C133+ОПЦ!C133+ОДБ!C133+ЛООД!C133+ОКВД!C133+ОСП!C133+ЛООСП!C133</f>
        <v>3504</v>
      </c>
    </row>
    <row r="134" spans="1:3" x14ac:dyDescent="0.25">
      <c r="A134" s="46" t="s">
        <v>35</v>
      </c>
      <c r="B134" s="4">
        <f>ОКБ!B134+ОБ2!B134+ОПЦ!B134+ОДБ!B134+ЛООД!B134+ОКВД!B134+ОСП!B134+ЛООСП!B134</f>
        <v>596</v>
      </c>
      <c r="C134" s="17">
        <f>ОКБ!C134+ОБ2!C134+ОПЦ!C134+ОДБ!C134+ЛООД!C134+ОКВД!C134+ОСП!C134+ЛООСП!C134</f>
        <v>1051</v>
      </c>
    </row>
    <row r="135" spans="1:3" x14ac:dyDescent="0.25">
      <c r="A135" s="46" t="s">
        <v>30</v>
      </c>
      <c r="B135" s="4">
        <f>ОКБ!B135+ОБ2!B135+ОПЦ!B135+ОДБ!B135+ЛООД!B135+ОКВД!B135+ОСП!B135+ЛООСП!B135</f>
        <v>10906</v>
      </c>
      <c r="C135" s="17">
        <f>ОКБ!C135+ОБ2!C135+ОПЦ!C135+ОДБ!C135+ЛООД!C135+ОКВД!C135+ОСП!C135+ЛООСП!C135</f>
        <v>16785</v>
      </c>
    </row>
    <row r="136" spans="1:3" x14ac:dyDescent="0.25">
      <c r="A136" s="46" t="s">
        <v>20</v>
      </c>
      <c r="B136" s="4">
        <f>ОКБ!B136+ОБ2!B136+ОПЦ!B136+ОДБ!B136+ЛООД!B136+ОКВД!B136+ОСП!B136+ЛООСП!B136</f>
        <v>2091</v>
      </c>
      <c r="C136" s="17">
        <f>ОКБ!C136+ОБ2!C136+ОПЦ!C136+ОДБ!C136+ЛООД!C136+ОКВД!C136+ОСП!C136+ЛООСП!C136</f>
        <v>3145</v>
      </c>
    </row>
    <row r="137" spans="1:3" x14ac:dyDescent="0.25">
      <c r="A137" s="46" t="s">
        <v>17</v>
      </c>
      <c r="B137" s="4">
        <f>ОКБ!B137+ОБ2!B137+ОПЦ!B137+ОДБ!B137+ЛООД!B137+ОКВД!B137+ОСП!B137+ЛООСП!B137</f>
        <v>0</v>
      </c>
      <c r="C137" s="17">
        <f>ОКБ!C137+ОБ2!C137+ОПЦ!C137+ОДБ!C137+ЛООД!C137+ОКВД!C137+ОСП!C137+ЛООСП!C137</f>
        <v>0</v>
      </c>
    </row>
    <row r="138" spans="1:3" x14ac:dyDescent="0.25">
      <c r="A138" s="46" t="s">
        <v>12</v>
      </c>
      <c r="B138" s="4">
        <f>ОКБ!B138+ОБ2!B138+ОПЦ!B138+ОДБ!B138+ЛООД!B138+ОКВД!B138+ОСП!B138+ЛООСП!B138</f>
        <v>7347</v>
      </c>
      <c r="C138" s="17">
        <f>ОКБ!C138+ОБ2!C138+ОПЦ!C138+ОДБ!C138+ЛООД!C138+ОКВД!C138+ОСП!C138+ЛООСП!C138</f>
        <v>35934.9</v>
      </c>
    </row>
    <row r="139" spans="1:3" x14ac:dyDescent="0.25">
      <c r="A139" s="46" t="s">
        <v>40</v>
      </c>
      <c r="B139" s="4">
        <f>ОКБ!B139+ОБ2!B139+ОПЦ!B139+ОДБ!B139+ЛООД!B139+ОКВД!B139+ОСП!B139+ЛООСП!B139</f>
        <v>14048</v>
      </c>
      <c r="C139" s="17">
        <f>ОКБ!C139+ОБ2!C139+ОПЦ!C139+ОДБ!C139+ЛООД!C139+ОКВД!C139+ОСП!C139+ЛООСП!C139</f>
        <v>18908.400000000001</v>
      </c>
    </row>
    <row r="140" spans="1:3" x14ac:dyDescent="0.25">
      <c r="A140" s="46" t="s">
        <v>28</v>
      </c>
      <c r="B140" s="4">
        <f>ОКБ!B140+ОБ2!B140+ОПЦ!B140+ОДБ!B140+ЛООД!B140+ОКВД!B140+ОСП!B140+ЛООСП!B140</f>
        <v>5548</v>
      </c>
      <c r="C140" s="17">
        <f>ОКБ!C140+ОБ2!C140+ОПЦ!C140+ОДБ!C140+ЛООД!C140+ОКВД!C140+ОСП!C140+ЛООСП!C140</f>
        <v>21826</v>
      </c>
    </row>
    <row r="141" spans="1:3" x14ac:dyDescent="0.25">
      <c r="A141" s="46" t="s">
        <v>29</v>
      </c>
      <c r="B141" s="4">
        <f>ОКБ!B141+ОБ2!B141+ОПЦ!B141+ОДБ!B141+ЛООД!B141+ОКВД!B141+ОСП!B141+ЛООСП!B141</f>
        <v>9848</v>
      </c>
      <c r="C141" s="17">
        <f>ОКБ!C141+ОБ2!C141+ОПЦ!C141+ОДБ!C141+ЛООД!C141+ОКВД!C141+ОСП!C141+ЛООСП!C141</f>
        <v>24184</v>
      </c>
    </row>
    <row r="142" spans="1:3" x14ac:dyDescent="0.25">
      <c r="A142" s="46" t="s">
        <v>15</v>
      </c>
      <c r="B142" s="4">
        <f>ОКБ!B142+ОБ2!B142+ОПЦ!B142+ОДБ!B142+ЛООД!B142+ОКВД!B142+ОСП!B142+ЛООСП!B142</f>
        <v>746</v>
      </c>
      <c r="C142" s="17">
        <f>ОКБ!C142+ОБ2!C142+ОПЦ!C142+ОДБ!C142+ЛООД!C142+ОКВД!C142+ОСП!C142+ЛООСП!C142</f>
        <v>1494</v>
      </c>
    </row>
    <row r="143" spans="1:3" x14ac:dyDescent="0.25">
      <c r="A143" s="46" t="s">
        <v>10</v>
      </c>
      <c r="B143" s="4">
        <f>ОКБ!B143+ОБ2!B143+ОПЦ!B143+ОДБ!B143+ЛООД!B143+ОКВД!B143+ОСП!B143+ЛООСП!B143</f>
        <v>2987</v>
      </c>
      <c r="C143" s="17">
        <f>ОКБ!C143+ОБ2!C143+ОПЦ!C143+ОДБ!C143+ЛООД!C143+ОКВД!C143+ОСП!C143+ЛООСП!C143</f>
        <v>3804</v>
      </c>
    </row>
    <row r="144" spans="1:3" x14ac:dyDescent="0.25">
      <c r="A144" s="46" t="s">
        <v>8</v>
      </c>
      <c r="B144" s="4">
        <f>ОКБ!B144+ОБ2!B144+ОПЦ!B144+ОДБ!B144+ЛООД!B144+ОКВД!B144+ОСП!B144+ЛООСП!B144</f>
        <v>3692</v>
      </c>
      <c r="C144" s="17">
        <f>ОКБ!C144+ОБ2!C144+ОПЦ!C144+ОДБ!C144+ЛООД!C144+ОКВД!C144+ОСП!C144+ЛООСП!C144</f>
        <v>5376</v>
      </c>
    </row>
    <row r="145" spans="1:3" x14ac:dyDescent="0.25">
      <c r="A145" s="46" t="s">
        <v>47</v>
      </c>
      <c r="B145" s="4">
        <f>ОКБ!B145+ОБ2!B145+ОПЦ!B145+ОДБ!B145+ЛООД!B145+ОКВД!B145+ОСП!B145+ЛООСП!B145</f>
        <v>4815</v>
      </c>
      <c r="C145" s="17">
        <f>ОКБ!C145+ОБ2!C145+ОПЦ!C145+ОДБ!C145+ЛООД!C145+ОКВД!C145+ОСП!C145+ЛООСП!C145</f>
        <v>7251</v>
      </c>
    </row>
    <row r="146" spans="1:3" x14ac:dyDescent="0.25">
      <c r="A146" s="46" t="s">
        <v>16</v>
      </c>
      <c r="B146" s="4">
        <f>ОКБ!B146+ОБ2!B146+ОПЦ!B146+ОДБ!B146+ЛООД!B146+ОКВД!B146+ОСП!B146+ЛООСП!B146</f>
        <v>10894</v>
      </c>
      <c r="C146" s="17">
        <f>ОКБ!C146+ОБ2!C146+ОПЦ!C146+ОДБ!C146+ЛООД!C146+ОКВД!C146+ОСП!C146+ЛООСП!C146</f>
        <v>57219.8</v>
      </c>
    </row>
    <row r="147" spans="1:3" x14ac:dyDescent="0.25">
      <c r="A147" s="46" t="s">
        <v>55</v>
      </c>
      <c r="B147" s="4">
        <f>ОКБ!B147+ОБ2!B147+ОПЦ!B147+ОДБ!B147+ЛООД!B147+ОКВД!B147+ОСП!B147+ЛООСП!B147</f>
        <v>0</v>
      </c>
      <c r="C147" s="17">
        <f>ОКБ!C147+ОБ2!C147+ОПЦ!C147+ОДБ!C147+ЛООД!C147+ОКВД!C147+ОСП!C147+ЛООСП!C147</f>
        <v>0</v>
      </c>
    </row>
    <row r="148" spans="1:3" x14ac:dyDescent="0.25">
      <c r="A148" s="46" t="s">
        <v>23</v>
      </c>
      <c r="B148" s="4">
        <f>ОКБ!B148+ОБ2!B148+ОПЦ!B148+ОДБ!B148+ЛООД!B148+ОКВД!B148+ОСП!B148+ЛООСП!B148</f>
        <v>274</v>
      </c>
      <c r="C148" s="17">
        <f>ОКБ!C148+ОБ2!C148+ОПЦ!C148+ОДБ!C148+ЛООД!C148+ОКВД!C148+ОСП!C148+ЛООСП!C148</f>
        <v>409</v>
      </c>
    </row>
    <row r="149" spans="1:3" x14ac:dyDescent="0.25">
      <c r="A149" s="46" t="s">
        <v>39</v>
      </c>
      <c r="B149" s="4">
        <f>ОКБ!B149+ОБ2!B149+ОПЦ!B149+ОДБ!B149+ЛООД!B149+ОКВД!B149+ОСП!B149+ЛООСП!B149</f>
        <v>5896</v>
      </c>
      <c r="C149" s="17">
        <f>ОКБ!C149+ОБ2!C149+ОПЦ!C149+ОДБ!C149+ЛООД!C149+ОКВД!C149+ОСП!C149+ЛООСП!C149</f>
        <v>36070</v>
      </c>
    </row>
    <row r="150" spans="1:3" x14ac:dyDescent="0.25">
      <c r="A150" s="46" t="s">
        <v>38</v>
      </c>
      <c r="B150" s="4">
        <f>ОКБ!B150+ОБ2!B150+ОПЦ!B150+ОДБ!B150+ЛООД!B150+ОКВД!B150+ОСП!B150+ЛООСП!B150</f>
        <v>4542</v>
      </c>
      <c r="C150" s="17">
        <f>ОКБ!C150+ОБ2!C150+ОПЦ!C150+ОДБ!C150+ЛООД!C150+ОКВД!C150+ОСП!C150+ЛООСП!C150</f>
        <v>5438</v>
      </c>
    </row>
    <row r="151" spans="1:3" x14ac:dyDescent="0.25">
      <c r="A151" s="46" t="s">
        <v>37</v>
      </c>
      <c r="B151" s="4">
        <f>ОКБ!B151+ОБ2!B151+ОПЦ!B151+ОДБ!B151+ЛООД!B151+ОКВД!B151+ОСП!B151+ЛООСП!B151</f>
        <v>5287</v>
      </c>
      <c r="C151" s="17">
        <f>ОКБ!C151+ОБ2!C151+ОПЦ!C151+ОДБ!C151+ЛООД!C151+ОКВД!C151+ОСП!C151+ЛООСП!C151</f>
        <v>9120</v>
      </c>
    </row>
    <row r="152" spans="1:3" x14ac:dyDescent="0.25">
      <c r="A152" s="46" t="s">
        <v>21</v>
      </c>
      <c r="B152" s="4">
        <f>ОКБ!B152+ОБ2!B152+ОПЦ!B152+ОДБ!B152+ЛООД!B152+ОКВД!B152+ОСП!B152+ЛООСП!B152</f>
        <v>0</v>
      </c>
      <c r="C152" s="17">
        <f>ОКБ!C152+ОБ2!C152+ОПЦ!C152+ОДБ!C152+ЛООД!C152+ОКВД!C152+ОСП!C152+ЛООСП!C152</f>
        <v>0</v>
      </c>
    </row>
    <row r="153" spans="1:3" x14ac:dyDescent="0.25">
      <c r="A153" s="46" t="s">
        <v>57</v>
      </c>
      <c r="B153" s="4">
        <f>ОКБ!B153+ОБ2!B153+ОПЦ!B153+ОДБ!B153+ЛООД!B153+ОКВД!B153+ОСП!B153+ЛООСП!B153</f>
        <v>42556</v>
      </c>
      <c r="C153" s="17">
        <f>ОКБ!C153+ОБ2!C153+ОПЦ!C153+ОДБ!C153+ЛООД!C153+ОКВД!C153+ОСП!C153+ЛООСП!C153</f>
        <v>65970.600000000006</v>
      </c>
    </row>
    <row r="154" spans="1:3" x14ac:dyDescent="0.25">
      <c r="A154" s="46" t="s">
        <v>11</v>
      </c>
      <c r="B154" s="4">
        <f>ОКБ!B154+ОБ2!B154+ОПЦ!B154+ОДБ!B154+ЛООД!B154+ОКВД!B154+ОСП!B154+ЛООСП!B154</f>
        <v>7652</v>
      </c>
      <c r="C154" s="17">
        <f>ОКБ!C154+ОБ2!C154+ОПЦ!C154+ОДБ!C154+ЛООД!C154+ОКВД!C154+ОСП!C154+ЛООСП!C154</f>
        <v>17722</v>
      </c>
    </row>
    <row r="155" spans="1:3" x14ac:dyDescent="0.25">
      <c r="A155" s="49" t="s">
        <v>58</v>
      </c>
      <c r="B155" s="4">
        <f>ОКБ!B155+ОБ2!B155+ОПЦ!B155+ОДБ!B155+ЛООД!B155+ОКВД!B155+ОСП!B155+ЛООСП!B155</f>
        <v>0</v>
      </c>
      <c r="C155" s="17">
        <f>ОКБ!C155+ОБ2!C155+ОПЦ!C155+ОДБ!C155+ЛООД!C155+ОКВД!C155+ОСП!C155+ЛООСП!C155</f>
        <v>0</v>
      </c>
    </row>
    <row r="156" spans="1:3" x14ac:dyDescent="0.25">
      <c r="A156" s="49" t="s">
        <v>59</v>
      </c>
      <c r="B156" s="4">
        <f>ОКБ!B156+ОБ2!B156+ОПЦ!B156+ОДБ!B156+ЛООД!B156+ОКВД!B156+ОСП!B156+ЛООСП!B156</f>
        <v>0</v>
      </c>
      <c r="C156" s="17">
        <f>ОКБ!C156+ОБ2!C156+ОПЦ!C156+ОДБ!C156+ЛООД!C156+ОКВД!C156+ОСП!C156+ЛООСП!C156</f>
        <v>0</v>
      </c>
    </row>
    <row r="157" spans="1:3" x14ac:dyDescent="0.25">
      <c r="A157" s="49" t="s">
        <v>42</v>
      </c>
      <c r="B157" s="4">
        <f>ОКБ!B157+ОБ2!B157+ОПЦ!B157+ОДБ!B157+ЛООД!B157+ОКВД!B157+ОСП!B157+ЛООСП!B157</f>
        <v>123</v>
      </c>
      <c r="C157" s="17">
        <f>ОКБ!C157+ОБ2!C157+ОПЦ!C157+ОДБ!C157+ЛООД!C157+ОКВД!C157+ОСП!C157+ЛООСП!C157</f>
        <v>247.8</v>
      </c>
    </row>
    <row r="158" spans="1:3" x14ac:dyDescent="0.25">
      <c r="A158" s="49" t="s">
        <v>44</v>
      </c>
      <c r="B158" s="4">
        <f>ОКБ!B158+ОБ2!B158+ОПЦ!B158+ОДБ!B158+ЛООД!B158+ОКВД!B158+ОСП!B158+ЛООСП!B158</f>
        <v>131</v>
      </c>
      <c r="C158" s="17">
        <f>ОКБ!C158+ОБ2!C158+ОПЦ!C158+ОДБ!C158+ЛООД!C158+ОКВД!C158+ОСП!C158+ЛООСП!C158</f>
        <v>62.5</v>
      </c>
    </row>
    <row r="159" spans="1:3" x14ac:dyDescent="0.25">
      <c r="A159" s="49" t="s">
        <v>43</v>
      </c>
      <c r="B159" s="4">
        <f>ОКБ!B159+ОБ2!B159+ОПЦ!B159+ОДБ!B159+ЛООД!B159+ОКВД!B159+ОСП!B159+ЛООСП!B159</f>
        <v>0</v>
      </c>
      <c r="C159" s="17">
        <f>ОКБ!C159+ОБ2!C159+ОПЦ!C159+ОДБ!C159+ЛООД!C159+ОКВД!C159+ОСП!C159+ЛООСП!C159</f>
        <v>0</v>
      </c>
    </row>
    <row r="160" spans="1:3" x14ac:dyDescent="0.25">
      <c r="A160" s="49" t="s">
        <v>60</v>
      </c>
      <c r="B160" s="4">
        <f>ОКБ!B160+ОБ2!B160+ОПЦ!B160+ОДБ!B160+ЛООД!B160+ОКВД!B160+ОСП!B160+ЛООСП!B160</f>
        <v>0</v>
      </c>
      <c r="C160" s="17">
        <f>ОКБ!C160+ОБ2!C160+ОПЦ!C160+ОДБ!C160+ЛООД!C160+ОКВД!C160+ОСП!C160+ЛООСП!C160</f>
        <v>0</v>
      </c>
    </row>
    <row r="161" spans="1:3" x14ac:dyDescent="0.25">
      <c r="A161" s="49" t="s">
        <v>80</v>
      </c>
      <c r="B161" s="4">
        <f>ОКБ!B161+ОБ2!B161+ОПЦ!B161+ОДБ!B161+ЛООД!B161+ОКВД!B161+ОСП!B161+ЛООСП!B161</f>
        <v>6</v>
      </c>
      <c r="C161" s="17">
        <f>ОКБ!C161+ОБ2!C161+ОПЦ!C161+ОДБ!C161+ЛООД!C161+ОКВД!C161+ОСП!C161+ЛООСП!C161</f>
        <v>4.3</v>
      </c>
    </row>
    <row r="162" spans="1:3" x14ac:dyDescent="0.25">
      <c r="A162" s="49" t="s">
        <v>61</v>
      </c>
      <c r="B162" s="4">
        <f>ОКБ!B162+ОБ2!B162+ОПЦ!B162+ОДБ!B162+ЛООД!B162+ОКВД!B162+ОСП!B162+ЛООСП!B162</f>
        <v>4384</v>
      </c>
      <c r="C162" s="17">
        <f>ОКБ!C162+ОБ2!C162+ОПЦ!C162+ОДБ!C162+ЛООД!C162+ОКВД!C162+ОСП!C162+ЛООСП!C162</f>
        <v>16524.599999999999</v>
      </c>
    </row>
    <row r="163" spans="1:3" x14ac:dyDescent="0.25">
      <c r="A163" s="19" t="s">
        <v>45</v>
      </c>
      <c r="B163" s="6">
        <f>SUM(B125:B154)</f>
        <v>199042</v>
      </c>
      <c r="C163" s="20">
        <f>SUM(C125:C154)</f>
        <v>433873.5</v>
      </c>
    </row>
    <row r="164" spans="1:3" ht="19.5" customHeight="1" x14ac:dyDescent="0.25">
      <c r="A164" s="30" t="s">
        <v>46</v>
      </c>
      <c r="B164" s="31">
        <f>SUM(B155:B162)</f>
        <v>4644</v>
      </c>
      <c r="C164" s="32">
        <f>SUM(C155:C162)</f>
        <v>16839.199999999997</v>
      </c>
    </row>
    <row r="165" spans="1:3" x14ac:dyDescent="0.25">
      <c r="A165" s="19" t="s">
        <v>36</v>
      </c>
      <c r="B165" s="6">
        <f>B163+B164</f>
        <v>203686</v>
      </c>
      <c r="C165" s="20">
        <f t="shared" ref="C165" si="4">C163+C164</f>
        <v>450712.7</v>
      </c>
    </row>
    <row r="166" spans="1:3" x14ac:dyDescent="0.25">
      <c r="A166" s="97" t="s">
        <v>68</v>
      </c>
      <c r="B166" s="98"/>
      <c r="C166" s="99"/>
    </row>
    <row r="167" spans="1:3" x14ac:dyDescent="0.25">
      <c r="A167" s="46" t="s">
        <v>7</v>
      </c>
      <c r="B167" s="4">
        <f>ОКБ!B167+ОБ2!B167+ОПЦ!B167+ОДБ!B167+ЛООД!B167+ОКВД!B167+ОСП!B167+ЛООСП!B167</f>
        <v>0</v>
      </c>
      <c r="C167" s="17">
        <f>ОКБ!C167+ОБ2!C167+ОПЦ!C167+ОДБ!C167+ЛООД!C167+ОКВД!C167+ОСП!C167+ЛООСП!C167</f>
        <v>0</v>
      </c>
    </row>
    <row r="168" spans="1:3" x14ac:dyDescent="0.25">
      <c r="A168" s="46" t="s">
        <v>8</v>
      </c>
      <c r="B168" s="4">
        <f>ОКБ!B168+ОБ2!B168+ОПЦ!B168+ОДБ!B168+ЛООД!B168+ОКВД!B168+ОСП!B168+ЛООСП!B168</f>
        <v>0</v>
      </c>
      <c r="C168" s="17">
        <f>ОКБ!C168+ОБ2!C168+ОПЦ!C168+ОДБ!C168+ЛООД!C168+ОКВД!C168+ОСП!C168+ЛООСП!C168</f>
        <v>0</v>
      </c>
    </row>
    <row r="169" spans="1:3" x14ac:dyDescent="0.25">
      <c r="A169" s="46" t="s">
        <v>9</v>
      </c>
      <c r="B169" s="4">
        <f>ОКБ!B169+ОБ2!B169+ОПЦ!B169+ОДБ!B169+ЛООД!B169+ОКВД!B169+ОСП!B169+ЛООСП!B169</f>
        <v>0</v>
      </c>
      <c r="C169" s="17">
        <f>ОКБ!C169+ОБ2!C169+ОПЦ!C169+ОДБ!C169+ЛООД!C169+ОКВД!C169+ОСП!C169+ЛООСП!C169</f>
        <v>0</v>
      </c>
    </row>
    <row r="170" spans="1:3" x14ac:dyDescent="0.25">
      <c r="A170" s="46" t="s">
        <v>10</v>
      </c>
      <c r="B170" s="4">
        <f>ОКБ!B170+ОБ2!B170+ОПЦ!B170+ОДБ!B170+ЛООД!B170+ОКВД!B170+ОСП!B170+ЛООСП!B170</f>
        <v>0</v>
      </c>
      <c r="C170" s="17">
        <f>ОКБ!C170+ОБ2!C170+ОПЦ!C170+ОДБ!C170+ЛООД!C170+ОКВД!C170+ОСП!C170+ЛООСП!C170</f>
        <v>0</v>
      </c>
    </row>
    <row r="171" spans="1:3" x14ac:dyDescent="0.25">
      <c r="A171" s="46" t="s">
        <v>11</v>
      </c>
      <c r="B171" s="4">
        <f>ОКБ!B171+ОБ2!B171+ОПЦ!B171+ОДБ!B171+ЛООД!B171+ОКВД!B171+ОСП!B171+ЛООСП!B171</f>
        <v>67</v>
      </c>
      <c r="C171" s="17">
        <f>ОКБ!C171+ОБ2!C171+ОПЦ!C171+ОДБ!C171+ЛООД!C171+ОКВД!C171+ОСП!C171+ЛООСП!C171</f>
        <v>1104.7</v>
      </c>
    </row>
    <row r="172" spans="1:3" x14ac:dyDescent="0.25">
      <c r="A172" s="46" t="s">
        <v>12</v>
      </c>
      <c r="B172" s="4">
        <f>ОКБ!B172+ОБ2!B172+ОПЦ!B172+ОДБ!B172+ЛООД!B172+ОКВД!B172+ОСП!B172+ЛООСП!B172</f>
        <v>0</v>
      </c>
      <c r="C172" s="17">
        <f>ОКБ!C172+ОБ2!C172+ОПЦ!C172+ОДБ!C172+ЛООД!C172+ОКВД!C172+ОСП!C172+ЛООСП!C172</f>
        <v>0</v>
      </c>
    </row>
    <row r="173" spans="1:3" x14ac:dyDescent="0.25">
      <c r="A173" s="46" t="s">
        <v>13</v>
      </c>
      <c r="B173" s="4">
        <f>ОКБ!B173+ОБ2!B173+ОПЦ!B173+ОДБ!B173+ЛООД!B173+ОКВД!B173+ОСП!B173+ЛООСП!B173</f>
        <v>0</v>
      </c>
      <c r="C173" s="17">
        <f>ОКБ!C173+ОБ2!C173+ОПЦ!C173+ОДБ!C173+ЛООД!C173+ОКВД!C173+ОСП!C173+ЛООСП!C173</f>
        <v>0</v>
      </c>
    </row>
    <row r="174" spans="1:3" x14ac:dyDescent="0.25">
      <c r="A174" s="46" t="s">
        <v>14</v>
      </c>
      <c r="B174" s="4">
        <f>ОКБ!B174+ОБ2!B174+ОПЦ!B174+ОДБ!B174+ЛООД!B174+ОКВД!B174+ОСП!B174+ЛООСП!B174</f>
        <v>0</v>
      </c>
      <c r="C174" s="17">
        <f>ОКБ!C174+ОБ2!C174+ОПЦ!C174+ОДБ!C174+ЛООД!C174+ОКВД!C174+ОСП!C174+ЛООСП!C174</f>
        <v>0</v>
      </c>
    </row>
    <row r="175" spans="1:3" x14ac:dyDescent="0.25">
      <c r="A175" s="46" t="s">
        <v>15</v>
      </c>
      <c r="B175" s="4">
        <f>ОКБ!B175+ОБ2!B175+ОПЦ!B175+ОДБ!B175+ЛООД!B175+ОКВД!B175+ОСП!B175+ЛООСП!B175</f>
        <v>0</v>
      </c>
      <c r="C175" s="17">
        <f>ОКБ!C175+ОБ2!C175+ОПЦ!C175+ОДБ!C175+ЛООД!C175+ОКВД!C175+ОСП!C175+ЛООСП!C175</f>
        <v>0</v>
      </c>
    </row>
    <row r="176" spans="1:3" x14ac:dyDescent="0.25">
      <c r="A176" s="46" t="s">
        <v>16</v>
      </c>
      <c r="B176" s="4">
        <f>ОКБ!B176+ОБ2!B176+ОПЦ!B176+ОДБ!B176+ЛООД!B176+ОКВД!B176+ОСП!B176+ЛООСП!B176</f>
        <v>752</v>
      </c>
      <c r="C176" s="17">
        <f>ОКБ!C176+ОБ2!C176+ОПЦ!C176+ОДБ!C176+ЛООД!C176+ОКВД!C176+ОСП!C176+ЛООСП!C176</f>
        <v>10440</v>
      </c>
    </row>
    <row r="177" spans="1:3" x14ac:dyDescent="0.25">
      <c r="A177" s="46" t="s">
        <v>17</v>
      </c>
      <c r="B177" s="4">
        <f>ОКБ!B177+ОБ2!B177+ОПЦ!B177+ОДБ!B177+ЛООД!B177+ОКВД!B177+ОСП!B177+ЛООСП!B177</f>
        <v>0</v>
      </c>
      <c r="C177" s="17">
        <f>ОКБ!C177+ОБ2!C177+ОПЦ!C177+ОДБ!C177+ЛООД!C177+ОКВД!C177+ОСП!C177+ЛООСП!C177</f>
        <v>0</v>
      </c>
    </row>
    <row r="178" spans="1:3" x14ac:dyDescent="0.25">
      <c r="A178" s="46" t="s">
        <v>18</v>
      </c>
      <c r="B178" s="4">
        <f>ОКБ!B178+ОБ2!B178+ОПЦ!B178+ОДБ!B178+ЛООД!B178+ОКВД!B178+ОСП!B178+ЛООСП!B178</f>
        <v>0</v>
      </c>
      <c r="C178" s="17">
        <f>ОКБ!C178+ОБ2!C178+ОПЦ!C178+ОДБ!C178+ЛООД!C178+ОКВД!C178+ОСП!C178+ЛООСП!C178</f>
        <v>0</v>
      </c>
    </row>
    <row r="179" spans="1:3" x14ac:dyDescent="0.25">
      <c r="A179" s="46" t="s">
        <v>19</v>
      </c>
      <c r="B179" s="4">
        <f>ОКБ!B179+ОБ2!B179+ОПЦ!B179+ОДБ!B179+ЛООД!B179+ОКВД!B179+ОСП!B179+ЛООСП!B179</f>
        <v>0</v>
      </c>
      <c r="C179" s="17">
        <f>ОКБ!C179+ОБ2!C179+ОПЦ!C179+ОДБ!C179+ЛООД!C179+ОКВД!C179+ОСП!C179+ЛООСП!C179</f>
        <v>0</v>
      </c>
    </row>
    <row r="180" spans="1:3" x14ac:dyDescent="0.25">
      <c r="A180" s="46" t="s">
        <v>69</v>
      </c>
      <c r="B180" s="4">
        <f>ОКБ!B180+ОБ2!B180+ОПЦ!B180+ОДБ!B180+ЛООД!B180+ОКВД!B180+ОСП!B180+ЛООСП!B180</f>
        <v>0</v>
      </c>
      <c r="C180" s="17">
        <f>ОКБ!C180+ОБ2!C180+ОПЦ!C180+ОДБ!C180+ЛООД!C180+ОКВД!C180+ОСП!C180+ЛООСП!C180</f>
        <v>0</v>
      </c>
    </row>
    <row r="181" spans="1:3" x14ac:dyDescent="0.25">
      <c r="A181" s="46" t="s">
        <v>20</v>
      </c>
      <c r="B181" s="4">
        <f>ОКБ!B181+ОБ2!B181+ОПЦ!B181+ОДБ!B181+ЛООД!B181+ОКВД!B181+ОСП!B181+ЛООСП!B181</f>
        <v>0</v>
      </c>
      <c r="C181" s="17">
        <f>ОКБ!C181+ОБ2!C181+ОПЦ!C181+ОДБ!C181+ЛООД!C181+ОКВД!C181+ОСП!C181+ЛООСП!C181</f>
        <v>0</v>
      </c>
    </row>
    <row r="182" spans="1:3" x14ac:dyDescent="0.25">
      <c r="A182" s="46" t="s">
        <v>21</v>
      </c>
      <c r="B182" s="4">
        <f>ОКБ!B182+ОБ2!B182+ОПЦ!B182+ОДБ!B182+ЛООД!B182+ОКВД!B182+ОСП!B182+ЛООСП!B182</f>
        <v>0</v>
      </c>
      <c r="C182" s="17">
        <f>ОКБ!C182+ОБ2!C182+ОПЦ!C182+ОДБ!C182+ЛООД!C182+ОКВД!C182+ОСП!C182+ЛООСП!C182</f>
        <v>0</v>
      </c>
    </row>
    <row r="183" spans="1:3" x14ac:dyDescent="0.25">
      <c r="A183" s="46" t="s">
        <v>22</v>
      </c>
      <c r="B183" s="4">
        <f>ОКБ!B183+ОБ2!B183+ОПЦ!B183+ОДБ!B183+ЛООД!B183+ОКВД!B183+ОСП!B183+ЛООСП!B183</f>
        <v>0</v>
      </c>
      <c r="C183" s="17">
        <f>ОКБ!C183+ОБ2!C183+ОПЦ!C183+ОДБ!C183+ЛООД!C183+ОКВД!C183+ОСП!C183+ЛООСП!C183</f>
        <v>0</v>
      </c>
    </row>
    <row r="184" spans="1:3" x14ac:dyDescent="0.25">
      <c r="A184" s="46" t="s">
        <v>23</v>
      </c>
      <c r="B184" s="4">
        <f>ОКБ!B184+ОБ2!B184+ОПЦ!B184+ОДБ!B184+ЛООД!B184+ОКВД!B184+ОСП!B184+ЛООСП!B184</f>
        <v>0</v>
      </c>
      <c r="C184" s="17">
        <f>ОКБ!C184+ОБ2!C184+ОПЦ!C184+ОДБ!C184+ЛООД!C184+ОКВД!C184+ОСП!C184+ЛООСП!C184</f>
        <v>0</v>
      </c>
    </row>
    <row r="185" spans="1:3" x14ac:dyDescent="0.25">
      <c r="A185" s="46" t="s">
        <v>24</v>
      </c>
      <c r="B185" s="4">
        <f>ОКБ!B185+ОБ2!B185+ОПЦ!B185+ОДБ!B185+ЛООД!B185+ОКВД!B185+ОСП!B185+ЛООСП!B185</f>
        <v>0</v>
      </c>
      <c r="C185" s="17">
        <f>ОКБ!C185+ОБ2!C185+ОПЦ!C185+ОДБ!C185+ЛООД!C185+ОКВД!C185+ОСП!C185+ЛООСП!C185</f>
        <v>0</v>
      </c>
    </row>
    <row r="186" spans="1:3" x14ac:dyDescent="0.25">
      <c r="A186" s="46" t="s">
        <v>25</v>
      </c>
      <c r="B186" s="4">
        <f>ОКБ!B186+ОБ2!B186+ОПЦ!B186+ОДБ!B186+ЛООД!B186+ОКВД!B186+ОСП!B186+ЛООСП!B186</f>
        <v>0</v>
      </c>
      <c r="C186" s="17">
        <f>ОКБ!C186+ОБ2!C186+ОПЦ!C186+ОДБ!C186+ЛООД!C186+ОКВД!C186+ОСП!C186+ЛООСП!C186</f>
        <v>0</v>
      </c>
    </row>
    <row r="187" spans="1:3" x14ac:dyDescent="0.25">
      <c r="A187" s="46" t="s">
        <v>51</v>
      </c>
      <c r="B187" s="4">
        <f>ОКБ!B187+ОБ2!B187+ОПЦ!B187+ОДБ!B187+ЛООД!B187+ОКВД!B187+ОСП!B187+ЛООСП!B187</f>
        <v>0</v>
      </c>
      <c r="C187" s="17">
        <f>ОКБ!C187+ОБ2!C187+ОПЦ!C187+ОДБ!C187+ЛООД!C187+ОКВД!C187+ОСП!C187+ЛООСП!C187</f>
        <v>0</v>
      </c>
    </row>
    <row r="188" spans="1:3" ht="30" x14ac:dyDescent="0.25">
      <c r="A188" s="46" t="s">
        <v>70</v>
      </c>
      <c r="B188" s="4">
        <f>ОКБ!B188+ОБ2!B188+ОПЦ!B188+ОДБ!B188+ЛООД!B188+ОКВД!B188+ОСП!B188+ЛООСП!B188</f>
        <v>638</v>
      </c>
      <c r="C188" s="17">
        <f>ОКБ!C188+ОБ2!C188+ОПЦ!C188+ОДБ!C188+ЛООД!C188+ОКВД!C188+ОСП!C188+ЛООСП!C188</f>
        <v>13372.4</v>
      </c>
    </row>
    <row r="189" spans="1:3" x14ac:dyDescent="0.25">
      <c r="A189" s="46" t="s">
        <v>26</v>
      </c>
      <c r="B189" s="4">
        <f>ОКБ!B189+ОБ2!B189+ОПЦ!B189+ОДБ!B189+ЛООД!B189+ОКВД!B189+ОСП!B189+ЛООСП!B189</f>
        <v>7457</v>
      </c>
      <c r="C189" s="17">
        <f>ОКБ!C189+ОБ2!C189+ОПЦ!C189+ОДБ!C189+ЛООД!C189+ОКВД!C189+ОСП!C189+ЛООСП!C189</f>
        <v>526364.29999999993</v>
      </c>
    </row>
    <row r="190" spans="1:3" x14ac:dyDescent="0.25">
      <c r="A190" s="46" t="s">
        <v>27</v>
      </c>
      <c r="B190" s="4">
        <f>ОКБ!B190+ОБ2!B190+ОПЦ!B190+ОДБ!B190+ЛООД!B190+ОКВД!B190+ОСП!B190+ЛООСП!B190</f>
        <v>0</v>
      </c>
      <c r="C190" s="17">
        <f>ОКБ!C190+ОБ2!C190+ОПЦ!C190+ОДБ!C190+ЛООД!C190+ОКВД!C190+ОСП!C190+ЛООСП!C190</f>
        <v>0</v>
      </c>
    </row>
    <row r="191" spans="1:3" x14ac:dyDescent="0.25">
      <c r="A191" s="46" t="s">
        <v>28</v>
      </c>
      <c r="B191" s="4">
        <f>ОКБ!B191+ОБ2!B191+ОПЦ!B191+ОДБ!B191+ЛООД!B191+ОКВД!B191+ОСП!B191+ЛООСП!B191</f>
        <v>0</v>
      </c>
      <c r="C191" s="17">
        <f>ОКБ!C191+ОБ2!C191+ОПЦ!C191+ОДБ!C191+ЛООД!C191+ОКВД!C191+ОСП!C191+ЛООСП!C191</f>
        <v>0</v>
      </c>
    </row>
    <row r="192" spans="1:3" x14ac:dyDescent="0.25">
      <c r="A192" s="46" t="s">
        <v>29</v>
      </c>
      <c r="B192" s="4">
        <f>ОКБ!B192+ОБ2!B192+ОПЦ!B192+ОДБ!B192+ЛООД!B192+ОКВД!B192+ОСП!B192+ЛООСП!B192</f>
        <v>552</v>
      </c>
      <c r="C192" s="17">
        <f>ОКБ!C192+ОБ2!C192+ОПЦ!C192+ОДБ!C192+ЛООД!C192+ОКВД!C192+ОСП!C192+ЛООСП!C192</f>
        <v>19591.599999999999</v>
      </c>
    </row>
    <row r="193" spans="1:3" x14ac:dyDescent="0.25">
      <c r="A193" s="46" t="s">
        <v>30</v>
      </c>
      <c r="B193" s="4">
        <f>ОКБ!B193+ОБ2!B193+ОПЦ!B193+ОДБ!B193+ЛООД!B193+ОКВД!B193+ОСП!B193+ЛООСП!B193</f>
        <v>134</v>
      </c>
      <c r="C193" s="17">
        <f>ОКБ!C193+ОБ2!C193+ОПЦ!C193+ОДБ!C193+ЛООД!C193+ОКВД!C193+ОСП!C193+ЛООСП!C193</f>
        <v>1703.9</v>
      </c>
    </row>
    <row r="194" spans="1:3" x14ac:dyDescent="0.25">
      <c r="A194" s="46" t="s">
        <v>31</v>
      </c>
      <c r="B194" s="4">
        <f>ОКБ!B194+ОБ2!B194+ОПЦ!B194+ОДБ!B194+ЛООД!B194+ОКВД!B194+ОСП!B194+ЛООСП!B194</f>
        <v>1670</v>
      </c>
      <c r="C194" s="17">
        <f>ОКБ!C194+ОБ2!C194+ОПЦ!C194+ОДБ!C194+ЛООД!C194+ОКВД!C194+ОСП!C194+ЛООСП!C194</f>
        <v>31736</v>
      </c>
    </row>
    <row r="195" spans="1:3" x14ac:dyDescent="0.25">
      <c r="A195" s="46" t="s">
        <v>32</v>
      </c>
      <c r="B195" s="4">
        <f>ОКБ!B195+ОБ2!B195+ОПЦ!B195+ОДБ!B195+ЛООД!B195+ОКВД!B195+ОСП!B195+ЛООСП!B195</f>
        <v>0</v>
      </c>
      <c r="C195" s="17">
        <f>ОКБ!C195+ОБ2!C195+ОПЦ!C195+ОДБ!C195+ЛООД!C195+ОКВД!C195+ОСП!C195+ЛООСП!C195</f>
        <v>0</v>
      </c>
    </row>
    <row r="196" spans="1:3" x14ac:dyDescent="0.25">
      <c r="A196" s="46" t="s">
        <v>33</v>
      </c>
      <c r="B196" s="4">
        <f>ОКБ!B196+ОБ2!B196+ОПЦ!B196+ОДБ!B196+ЛООД!B196+ОКВД!B196+ОСП!B196+ЛООСП!B196</f>
        <v>0</v>
      </c>
      <c r="C196" s="17">
        <f>ОКБ!C196+ОБ2!C196+ОПЦ!C196+ОДБ!C196+ЛООД!C196+ОКВД!C196+ОСП!C196+ЛООСП!C196</f>
        <v>0</v>
      </c>
    </row>
    <row r="197" spans="1:3" ht="30" x14ac:dyDescent="0.25">
      <c r="A197" s="46" t="s">
        <v>34</v>
      </c>
      <c r="B197" s="4">
        <f>ОКБ!B197+ОБ2!B197+ОПЦ!B197+ОДБ!B197+ЛООД!B197+ОКВД!B197+ОСП!B197+ЛООСП!B197</f>
        <v>0</v>
      </c>
      <c r="C197" s="17">
        <f>ОКБ!C197+ОБ2!C197+ОПЦ!C197+ОДБ!C197+ЛООД!C197+ОКВД!C197+ОСП!C197+ЛООСП!C197</f>
        <v>0</v>
      </c>
    </row>
    <row r="198" spans="1:3" x14ac:dyDescent="0.25">
      <c r="A198" s="46" t="s">
        <v>35</v>
      </c>
      <c r="B198" s="4">
        <f>ОКБ!B198+ОБ2!B198+ОПЦ!B198+ОДБ!B198+ЛООД!B198+ОКВД!B198+ОСП!B198+ЛООСП!B198</f>
        <v>0</v>
      </c>
      <c r="C198" s="17">
        <f>ОКБ!C198+ОБ2!C198+ОПЦ!C198+ОДБ!C198+ЛООД!C198+ОКВД!C198+ОСП!C198+ЛООСП!C198</f>
        <v>0</v>
      </c>
    </row>
    <row r="199" spans="1:3" x14ac:dyDescent="0.25">
      <c r="A199" s="19" t="s">
        <v>36</v>
      </c>
      <c r="B199" s="6">
        <f>SUM(B167:B198)</f>
        <v>11270</v>
      </c>
      <c r="C199" s="34">
        <f>SUM(C167:C198)</f>
        <v>604312.89999999991</v>
      </c>
    </row>
    <row r="200" spans="1:3" x14ac:dyDescent="0.25">
      <c r="A200" s="23" t="s">
        <v>48</v>
      </c>
      <c r="B200" s="7">
        <f>ОКБ!B200+ОБ2!B200+ОПЦ!B200+ОДБ!B200+ЛООД!B200+ОКВД!B200+ОСП!B200+ЛООСП!B200</f>
        <v>181711</v>
      </c>
      <c r="C200" s="18">
        <f>ОКБ!C200+ОБ2!C200+ОПЦ!C200+ОДБ!C200+ЛООД!C200+ОКВД!C200+ОСП!C200+ЛООСП!C200</f>
        <v>418605.5</v>
      </c>
    </row>
    <row r="201" spans="1:3" x14ac:dyDescent="0.25">
      <c r="A201" s="33" t="s">
        <v>49</v>
      </c>
      <c r="B201" s="4">
        <f>ОКБ!B201+ОБ2!B201+ОПЦ!B201+ОДБ!B201+ЛООД!B201+ОКВД!B201+ОСП!B201+ЛООСП!B201</f>
        <v>7853</v>
      </c>
      <c r="C201" s="17">
        <f>ОКБ!C201+ОБ2!C201+ОПЦ!C201+ОДБ!C201+ЛООД!C201+ОКВД!C201+ОСП!C201+ЛООСП!C201</f>
        <v>18171.7</v>
      </c>
    </row>
    <row r="202" spans="1:3" ht="15.75" x14ac:dyDescent="0.25">
      <c r="A202" s="24" t="s">
        <v>50</v>
      </c>
      <c r="B202" s="8"/>
      <c r="C202" s="34">
        <f>C49+C91+C123+C165+C199+C200</f>
        <v>4326125.6999999993</v>
      </c>
    </row>
    <row r="203" spans="1:3" ht="15.75" hidden="1" x14ac:dyDescent="0.25">
      <c r="A203" s="65" t="s">
        <v>89</v>
      </c>
      <c r="B203" s="8"/>
      <c r="C203" s="86"/>
    </row>
    <row r="204" spans="1:3" ht="15.75" hidden="1" x14ac:dyDescent="0.25">
      <c r="A204" s="65" t="s">
        <v>90</v>
      </c>
      <c r="B204" s="8"/>
      <c r="C204" s="86"/>
    </row>
    <row r="205" spans="1:3" x14ac:dyDescent="0.25">
      <c r="A205" s="100" t="s">
        <v>86</v>
      </c>
      <c r="B205" s="101"/>
      <c r="C205" s="102"/>
    </row>
    <row r="206" spans="1:3" x14ac:dyDescent="0.25">
      <c r="A206" s="22" t="s">
        <v>7</v>
      </c>
      <c r="B206" s="9">
        <f>ОКБ!B206+ОБ2!B206+ОПЦ!B206+ОДБ!B206+ЛООД!B206+ОКВД!B206+ОСП!B206+ЛООСП!B206</f>
        <v>470</v>
      </c>
      <c r="C206" s="26">
        <f>ОКБ!C206+ОБ2!C206+ОПЦ!C206+ОДБ!C206+ЛООД!C206+ОКВД!C206+ОСП!C206+ЛООСП!C206</f>
        <v>88629.8</v>
      </c>
    </row>
    <row r="207" spans="1:3" x14ac:dyDescent="0.25">
      <c r="A207" s="22" t="s">
        <v>67</v>
      </c>
      <c r="B207" s="9">
        <f>ОКБ!B207+ОБ2!B207+ОПЦ!B207+ОДБ!B207+ЛООД!B207+ОКВД!B207+ОСП!B207+ЛООСП!B207</f>
        <v>640</v>
      </c>
      <c r="C207" s="26">
        <f>ОКБ!C207+ОБ2!C207+ОПЦ!C207+ОДБ!C207+ЛООД!C207+ОКВД!C207+ОСП!C207+ЛООСП!C207</f>
        <v>107691.1</v>
      </c>
    </row>
    <row r="208" spans="1:3" x14ac:dyDescent="0.25">
      <c r="A208" s="22" t="s">
        <v>8</v>
      </c>
      <c r="B208" s="9">
        <f>ОКБ!B208+ОБ2!B208+ОПЦ!B208+ОДБ!B208+ЛООД!B208+ОКВД!B208+ОСП!B208+ЛООСП!B208</f>
        <v>0</v>
      </c>
      <c r="C208" s="26">
        <f>ОКБ!C208+ОБ2!C208+ОПЦ!C208+ОДБ!C208+ЛООД!C208+ОКВД!C208+ОСП!C208+ЛООСП!C208</f>
        <v>0</v>
      </c>
    </row>
    <row r="209" spans="1:3" x14ac:dyDescent="0.25">
      <c r="A209" s="22" t="s">
        <v>9</v>
      </c>
      <c r="B209" s="9">
        <f>ОКБ!B209+ОБ2!B209+ОПЦ!B209+ОДБ!B209+ЛООД!B209+ОКВД!B209+ОСП!B209+ЛООСП!B209</f>
        <v>0</v>
      </c>
      <c r="C209" s="26">
        <f>ОКБ!C209+ОБ2!C209+ОПЦ!C209+ОДБ!C209+ЛООД!C209+ОКВД!C209+ОСП!C209+ЛООСП!C209</f>
        <v>0</v>
      </c>
    </row>
    <row r="210" spans="1:3" x14ac:dyDescent="0.25">
      <c r="A210" s="22" t="s">
        <v>10</v>
      </c>
      <c r="B210" s="9">
        <f>ОКБ!B210+ОБ2!B210+ОПЦ!B210+ОДБ!B210+ЛООД!B210+ОКВД!B210+ОСП!B210+ЛООСП!B210</f>
        <v>0</v>
      </c>
      <c r="C210" s="26">
        <f>ОКБ!C210+ОБ2!C210+ОПЦ!C210+ОДБ!C210+ЛООД!C210+ОКВД!C210+ОСП!C210+ЛООСП!C210</f>
        <v>0</v>
      </c>
    </row>
    <row r="211" spans="1:3" x14ac:dyDescent="0.25">
      <c r="A211" s="22" t="s">
        <v>11</v>
      </c>
      <c r="B211" s="9">
        <f>ОКБ!B211+ОБ2!B211+ОПЦ!B211+ОДБ!B211+ЛООД!B211+ОКВД!B211+ОСП!B211+ЛООСП!B211</f>
        <v>12</v>
      </c>
      <c r="C211" s="26">
        <f>ОКБ!C211+ОБ2!C211+ОПЦ!C211+ОДБ!C211+ЛООД!C211+ОКВД!C211+ОСП!C211+ЛООСП!C211</f>
        <v>2185</v>
      </c>
    </row>
    <row r="212" spans="1:3" x14ac:dyDescent="0.25">
      <c r="A212" s="22" t="s">
        <v>12</v>
      </c>
      <c r="B212" s="9">
        <f>ОКБ!B212+ОБ2!B212+ОПЦ!B212+ОДБ!B212+ЛООД!B212+ОКВД!B212+ОСП!B212+ЛООСП!B212</f>
        <v>0</v>
      </c>
      <c r="C212" s="26">
        <f>ОКБ!C212+ОБ2!C212+ОПЦ!C212+ОДБ!C212+ЛООД!C212+ОКВД!C212+ОСП!C212+ЛООСП!C212</f>
        <v>0</v>
      </c>
    </row>
    <row r="213" spans="1:3" x14ac:dyDescent="0.25">
      <c r="A213" s="22" t="s">
        <v>13</v>
      </c>
      <c r="B213" s="9">
        <f>ОКБ!B213+ОБ2!B213+ОПЦ!B213+ОДБ!B213+ЛООД!B213+ОКВД!B213+ОСП!B213+ЛООСП!B213</f>
        <v>0</v>
      </c>
      <c r="C213" s="26">
        <f>ОКБ!C213+ОБ2!C213+ОПЦ!C213+ОДБ!C213+ЛООД!C213+ОКВД!C213+ОСП!C213+ЛООСП!C213</f>
        <v>0</v>
      </c>
    </row>
    <row r="214" spans="1:3" x14ac:dyDescent="0.25">
      <c r="A214" s="22" t="s">
        <v>14</v>
      </c>
      <c r="B214" s="9">
        <f>ОКБ!B214+ОБ2!B214+ОПЦ!B214+ОДБ!B214+ЛООД!B214+ОКВД!B214+ОСП!B214+ЛООСП!B214</f>
        <v>0</v>
      </c>
      <c r="C214" s="26">
        <f>ОКБ!C214+ОБ2!C214+ОПЦ!C214+ОДБ!C214+ЛООД!C214+ОКВД!C214+ОСП!C214+ЛООСП!C214</f>
        <v>0</v>
      </c>
    </row>
    <row r="215" spans="1:3" x14ac:dyDescent="0.25">
      <c r="A215" s="22" t="s">
        <v>15</v>
      </c>
      <c r="B215" s="9">
        <f>ОКБ!B215+ОБ2!B215+ОПЦ!B215+ОДБ!B215+ЛООД!B215+ОКВД!B215+ОСП!B215+ЛООСП!B215</f>
        <v>14</v>
      </c>
      <c r="C215" s="26">
        <f>ОКБ!C215+ОБ2!C215+ОПЦ!C215+ОДБ!C215+ЛООД!C215+ОКВД!C215+ОСП!C215+ЛООСП!C215</f>
        <v>1301.0999999999999</v>
      </c>
    </row>
    <row r="216" spans="1:3" x14ac:dyDescent="0.25">
      <c r="A216" s="22" t="s">
        <v>16</v>
      </c>
      <c r="B216" s="9">
        <f>ОКБ!B216+ОБ2!B216+ОПЦ!B216+ОДБ!B216+ЛООД!B216+ОКВД!B216+ОСП!B216+ЛООСП!B216</f>
        <v>0</v>
      </c>
      <c r="C216" s="26">
        <f>ОКБ!C216+ОБ2!C216+ОПЦ!C216+ОДБ!C216+ЛООД!C216+ОКВД!C216+ОСП!C216+ЛООСП!C216</f>
        <v>0</v>
      </c>
    </row>
    <row r="217" spans="1:3" x14ac:dyDescent="0.25">
      <c r="A217" s="22" t="s">
        <v>17</v>
      </c>
      <c r="B217" s="9">
        <f>ОКБ!B217+ОБ2!B217+ОПЦ!B217+ОДБ!B217+ЛООД!B217+ОКВД!B217+ОСП!B217+ЛООСП!B217</f>
        <v>47</v>
      </c>
      <c r="C217" s="26">
        <f>ОКБ!C217+ОБ2!C217+ОПЦ!C217+ОДБ!C217+ЛООД!C217+ОКВД!C217+ОСП!C217+ЛООСП!C217</f>
        <v>13769.9</v>
      </c>
    </row>
    <row r="218" spans="1:3" x14ac:dyDescent="0.25">
      <c r="A218" s="22" t="s">
        <v>18</v>
      </c>
      <c r="B218" s="9">
        <f>ОКБ!B218+ОБ2!B218+ОПЦ!B218+ОДБ!B218+ЛООД!B218+ОКВД!B218+ОСП!B218+ЛООСП!B218</f>
        <v>10</v>
      </c>
      <c r="C218" s="26">
        <f>ОКБ!C218+ОБ2!C218+ОПЦ!C218+ОДБ!C218+ЛООД!C218+ОКВД!C218+ОСП!C218+ЛООСП!C218</f>
        <v>1353.5</v>
      </c>
    </row>
    <row r="219" spans="1:3" x14ac:dyDescent="0.25">
      <c r="A219" s="22" t="s">
        <v>19</v>
      </c>
      <c r="B219" s="9">
        <f>ОКБ!B219+ОБ2!B219+ОПЦ!B219+ОДБ!B219+ЛООД!B219+ОКВД!B219+ОСП!B219+ЛООСП!B219</f>
        <v>85</v>
      </c>
      <c r="C219" s="26">
        <f>ОКБ!C219+ОБ2!C219+ОПЦ!C219+ОДБ!C219+ЛООД!C219+ОКВД!C219+ОСП!C219+ЛООСП!C219</f>
        <v>12917.7</v>
      </c>
    </row>
    <row r="220" spans="1:3" x14ac:dyDescent="0.25">
      <c r="A220" s="22" t="s">
        <v>53</v>
      </c>
      <c r="B220" s="9">
        <f>ОКБ!B220+ОБ2!B220+ОПЦ!B220+ОДБ!B220+ЛООД!B220+ОКВД!B220+ОСП!B220+ЛООСП!B220</f>
        <v>90</v>
      </c>
      <c r="C220" s="26">
        <f>ОКБ!C220+ОБ2!C220+ОПЦ!C220+ОДБ!C220+ЛООД!C220+ОКВД!C220+ОСП!C220+ЛООСП!C220</f>
        <v>8681.7999999999993</v>
      </c>
    </row>
    <row r="221" spans="1:3" x14ac:dyDescent="0.25">
      <c r="A221" s="22" t="s">
        <v>20</v>
      </c>
      <c r="B221" s="9">
        <f>ОКБ!B221+ОБ2!B221+ОПЦ!B221+ОДБ!B221+ЛООД!B221+ОКВД!B221+ОСП!B221+ЛООСП!B221</f>
        <v>119</v>
      </c>
      <c r="C221" s="26">
        <f>ОКБ!C221+ОБ2!C221+ОПЦ!C221+ОДБ!C221+ЛООД!C221+ОКВД!C221+ОСП!C221+ЛООСП!C221</f>
        <v>22501.599999999999</v>
      </c>
    </row>
    <row r="222" spans="1:3" x14ac:dyDescent="0.25">
      <c r="A222" s="22" t="s">
        <v>21</v>
      </c>
      <c r="B222" s="9">
        <f>ОКБ!B222+ОБ2!B222+ОПЦ!B222+ОДБ!B222+ЛООД!B222+ОКВД!B222+ОСП!B222+ЛООСП!B222</f>
        <v>0</v>
      </c>
      <c r="C222" s="26">
        <f>ОКБ!C222+ОБ2!C222+ОПЦ!C222+ОДБ!C222+ЛООД!C222+ОКВД!C222+ОСП!C222+ЛООСП!C222</f>
        <v>0</v>
      </c>
    </row>
    <row r="223" spans="1:3" x14ac:dyDescent="0.25">
      <c r="A223" s="22" t="s">
        <v>22</v>
      </c>
      <c r="B223" s="9">
        <f>ОКБ!B223+ОБ2!B223+ОПЦ!B223+ОДБ!B223+ЛООД!B223+ОКВД!B223+ОСП!B223+ЛООСП!B223</f>
        <v>0</v>
      </c>
      <c r="C223" s="26">
        <f>ОКБ!C223+ОБ2!C223+ОПЦ!C223+ОДБ!C223+ЛООД!C223+ОКВД!C223+ОСП!C223+ЛООСП!C223</f>
        <v>0</v>
      </c>
    </row>
    <row r="224" spans="1:3" x14ac:dyDescent="0.25">
      <c r="A224" s="22" t="s">
        <v>23</v>
      </c>
      <c r="B224" s="9">
        <f>ОКБ!B224+ОБ2!B224+ОПЦ!B224+ОДБ!B224+ЛООД!B224+ОКВД!B224+ОСП!B224+ЛООСП!B224</f>
        <v>10</v>
      </c>
      <c r="C224" s="26">
        <f>ОКБ!C224+ОБ2!C224+ОПЦ!C224+ОДБ!C224+ЛООД!C224+ОКВД!C224+ОСП!C224+ЛООСП!C224</f>
        <v>1402.5</v>
      </c>
    </row>
    <row r="225" spans="1:3" x14ac:dyDescent="0.25">
      <c r="A225" s="22" t="s">
        <v>24</v>
      </c>
      <c r="B225" s="9">
        <f>ОКБ!B225+ОБ2!B225+ОПЦ!B225+ОДБ!B225+ЛООД!B225+ОКВД!B225+ОСП!B225+ЛООСП!B225</f>
        <v>18</v>
      </c>
      <c r="C225" s="26">
        <f>ОКБ!C225+ОБ2!C225+ОПЦ!C225+ОДБ!C225+ЛООД!C225+ОКВД!C225+ОСП!C225+ЛООСП!C225</f>
        <v>2660.8</v>
      </c>
    </row>
    <row r="226" spans="1:3" x14ac:dyDescent="0.25">
      <c r="A226" s="22" t="s">
        <v>25</v>
      </c>
      <c r="B226" s="9">
        <f>ОКБ!B226+ОБ2!B226+ОПЦ!B226+ОДБ!B226+ЛООД!B226+ОКВД!B226+ОСП!B226+ЛООСП!B226</f>
        <v>0</v>
      </c>
      <c r="C226" s="26">
        <f>ОКБ!C226+ОБ2!C226+ОПЦ!C226+ОДБ!C226+ЛООД!C226+ОКВД!C226+ОСП!C226+ЛООСП!C226</f>
        <v>0</v>
      </c>
    </row>
    <row r="227" spans="1:3" x14ac:dyDescent="0.25">
      <c r="A227" s="22" t="s">
        <v>51</v>
      </c>
      <c r="B227" s="9">
        <f>ОКБ!B227+ОБ2!B227+ОПЦ!B227+ОДБ!B227+ЛООД!B227+ОКВД!B227+ОСП!B227+ЛООСП!B227</f>
        <v>53</v>
      </c>
      <c r="C227" s="26">
        <f>ОКБ!C227+ОБ2!C227+ОПЦ!C227+ОДБ!C227+ЛООД!C227+ОКВД!C227+ОСП!C227+ЛООСП!C227</f>
        <v>8336.9</v>
      </c>
    </row>
    <row r="228" spans="1:3" x14ac:dyDescent="0.25">
      <c r="A228" s="22" t="s">
        <v>52</v>
      </c>
      <c r="B228" s="9">
        <f>ОКБ!B228+ОБ2!B228+ОПЦ!B228+ОДБ!B228+ЛООД!B228+ОКВД!B228+ОСП!B228+ЛООСП!B228</f>
        <v>20</v>
      </c>
      <c r="C228" s="26">
        <f>ОКБ!C228+ОБ2!C228+ОПЦ!C228+ОДБ!C228+ЛООД!C228+ОКВД!C228+ОСП!C228+ЛООСП!C228</f>
        <v>3300</v>
      </c>
    </row>
    <row r="229" spans="1:3" x14ac:dyDescent="0.25">
      <c r="A229" s="22" t="s">
        <v>26</v>
      </c>
      <c r="B229" s="9">
        <f>ОКБ!B229+ОБ2!B229+ОПЦ!B229+ОДБ!B229+ЛООД!B229+ОКВД!B229+ОСП!B229+ЛООСП!B229</f>
        <v>764</v>
      </c>
      <c r="C229" s="26">
        <f>ОКБ!C229+ОБ2!C229+ОПЦ!C229+ОДБ!C229+ЛООД!C229+ОКВД!C229+ОСП!C229+ЛООСП!C229</f>
        <v>95440.4</v>
      </c>
    </row>
    <row r="230" spans="1:3" x14ac:dyDescent="0.25">
      <c r="A230" s="22" t="s">
        <v>27</v>
      </c>
      <c r="B230" s="9">
        <f>ОКБ!B230+ОБ2!B230+ОПЦ!B230+ОДБ!B230+ЛООД!B230+ОКВД!B230+ОСП!B230+ЛООСП!B230</f>
        <v>2</v>
      </c>
      <c r="C230" s="26">
        <f>ОКБ!C230+ОБ2!C230+ОПЦ!C230+ОДБ!C230+ЛООД!C230+ОКВД!C230+ОСП!C230+ЛООСП!C230</f>
        <v>246.5</v>
      </c>
    </row>
    <row r="231" spans="1:3" x14ac:dyDescent="0.25">
      <c r="A231" s="22" t="s">
        <v>28</v>
      </c>
      <c r="B231" s="9">
        <f>ОКБ!B231+ОБ2!B231+ОПЦ!B231+ОДБ!B231+ЛООД!B231+ОКВД!B231+ОСП!B231+ЛООСП!B231</f>
        <v>35</v>
      </c>
      <c r="C231" s="26">
        <f>ОКБ!C231+ОБ2!C231+ОПЦ!C231+ОДБ!C231+ЛООД!C231+ОКВД!C231+ОСП!C231+ЛООСП!C231</f>
        <v>3855.6</v>
      </c>
    </row>
    <row r="232" spans="1:3" x14ac:dyDescent="0.25">
      <c r="A232" s="22" t="s">
        <v>29</v>
      </c>
      <c r="B232" s="9">
        <f>ОКБ!B232+ОБ2!B232+ОПЦ!B232+ОДБ!B232+ЛООД!B232+ОКВД!B232+ОСП!B232+ЛООСП!B232</f>
        <v>230</v>
      </c>
      <c r="C232" s="26">
        <f>ОКБ!C232+ОБ2!C232+ОПЦ!C232+ОДБ!C232+ЛООД!C232+ОКВД!C232+ОСП!C232+ЛООСП!C232</f>
        <v>15857.8</v>
      </c>
    </row>
    <row r="233" spans="1:3" x14ac:dyDescent="0.25">
      <c r="A233" s="22" t="s">
        <v>30</v>
      </c>
      <c r="B233" s="9">
        <f>ОКБ!B233+ОБ2!B233+ОПЦ!B233+ОДБ!B233+ЛООД!B233+ОКВД!B233+ОСП!B233+ЛООСП!B233</f>
        <v>0</v>
      </c>
      <c r="C233" s="26">
        <f>ОКБ!C233+ОБ2!C233+ОПЦ!C233+ОДБ!C233+ЛООД!C233+ОКВД!C233+ОСП!C233+ЛООСП!C233</f>
        <v>0</v>
      </c>
    </row>
    <row r="234" spans="1:3" ht="30" x14ac:dyDescent="0.25">
      <c r="A234" s="22" t="s">
        <v>54</v>
      </c>
      <c r="B234" s="9">
        <f>ОКБ!B234+ОБ2!B234+ОПЦ!B234+ОДБ!B234+ЛООД!B234+ОКВД!B234+ОСП!B234+ЛООСП!B234</f>
        <v>0</v>
      </c>
      <c r="C234" s="26">
        <f>ОКБ!C234+ОБ2!C234+ОПЦ!C234+ОДБ!C234+ЛООД!C234+ОКВД!C234+ОСП!C234+ЛООСП!C234</f>
        <v>0</v>
      </c>
    </row>
    <row r="235" spans="1:3" x14ac:dyDescent="0.25">
      <c r="A235" s="22" t="s">
        <v>31</v>
      </c>
      <c r="B235" s="9">
        <f>ОКБ!B235+ОБ2!B235+ОПЦ!B235+ОДБ!B235+ЛООД!B235+ОКВД!B235+ОСП!B235+ЛООСП!B235</f>
        <v>0</v>
      </c>
      <c r="C235" s="26">
        <f>ОКБ!C235+ОБ2!C235+ОПЦ!C235+ОДБ!C235+ЛООД!C235+ОКВД!C235+ОСП!C235+ЛООСП!C235</f>
        <v>0</v>
      </c>
    </row>
    <row r="236" spans="1:3" x14ac:dyDescent="0.25">
      <c r="A236" s="22" t="s">
        <v>32</v>
      </c>
      <c r="B236" s="9">
        <f>ОКБ!B236+ОБ2!B236+ОПЦ!B236+ОДБ!B236+ЛООД!B236+ОКВД!B236+ОСП!B236+ЛООСП!B236</f>
        <v>0</v>
      </c>
      <c r="C236" s="26">
        <f>ОКБ!C236+ОБ2!C236+ОПЦ!C236+ОДБ!C236+ЛООД!C236+ОКВД!C236+ОСП!C236+ЛООСП!C236</f>
        <v>0</v>
      </c>
    </row>
    <row r="237" spans="1:3" x14ac:dyDescent="0.25">
      <c r="A237" s="22" t="s">
        <v>33</v>
      </c>
      <c r="B237" s="9">
        <f>ОКБ!B237+ОБ2!B237+ОПЦ!B237+ОДБ!B237+ЛООД!B237+ОКВД!B237+ОСП!B237+ЛООСП!B237</f>
        <v>0</v>
      </c>
      <c r="C237" s="26">
        <f>ОКБ!C237+ОБ2!C237+ОПЦ!C237+ОДБ!C237+ЛООД!C237+ОКВД!C237+ОСП!C237+ЛООСП!C237</f>
        <v>0</v>
      </c>
    </row>
    <row r="238" spans="1:3" ht="30" x14ac:dyDescent="0.25">
      <c r="A238" s="22" t="s">
        <v>34</v>
      </c>
      <c r="B238" s="9">
        <f>ОКБ!B238+ОБ2!B238+ОПЦ!B238+ОДБ!B238+ЛООД!B238+ОКВД!B238+ОСП!B238+ЛООСП!B238</f>
        <v>0</v>
      </c>
      <c r="C238" s="26">
        <f>ОКБ!C238+ОБ2!C238+ОПЦ!C238+ОДБ!C238+ЛООД!C238+ОКВД!C238+ОСП!C238+ЛООСП!C238</f>
        <v>0</v>
      </c>
    </row>
    <row r="239" spans="1:3" x14ac:dyDescent="0.25">
      <c r="A239" s="22" t="s">
        <v>55</v>
      </c>
      <c r="B239" s="9">
        <f>ОКБ!B239+ОБ2!B239+ОПЦ!B239+ОДБ!B239+ЛООД!B239+ОКВД!B239+ОСП!B239+ЛООСП!B239</f>
        <v>0</v>
      </c>
      <c r="C239" s="26">
        <f>ОКБ!C239+ОБ2!C239+ОПЦ!C239+ОДБ!C239+ЛООД!C239+ОКВД!C239+ОСП!C239+ЛООСП!C239</f>
        <v>0</v>
      </c>
    </row>
    <row r="240" spans="1:3" x14ac:dyDescent="0.25">
      <c r="A240" s="22" t="s">
        <v>35</v>
      </c>
      <c r="B240" s="9">
        <f>ОКБ!B240+ОБ2!B240+ОПЦ!B240+ОДБ!B240+ЛООД!B240+ОКВД!B240+ОСП!B240+ЛООСП!B240</f>
        <v>0</v>
      </c>
      <c r="C240" s="26">
        <f>ОКБ!C240+ОБ2!C240+ОПЦ!C240+ОДБ!C240+ЛООД!C240+ОКВД!C240+ОСП!C240+ЛООСП!C240</f>
        <v>0</v>
      </c>
    </row>
    <row r="241" spans="1:3" ht="15.75" thickBot="1" x14ac:dyDescent="0.3">
      <c r="A241" s="29" t="s">
        <v>62</v>
      </c>
      <c r="B241" s="35">
        <f>SUM(B206:B240)</f>
        <v>2619</v>
      </c>
      <c r="C241" s="36">
        <f>SUM(C206:C240)</f>
        <v>390132.00000000006</v>
      </c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241"/>
  <sheetViews>
    <sheetView topLeftCell="A122" zoomScaleSheetLayoutView="100" workbookViewId="0">
      <selection activeCell="A241" sqref="A241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4" t="s">
        <v>0</v>
      </c>
      <c r="B1" s="104"/>
      <c r="C1" s="104"/>
    </row>
    <row r="2" spans="1:3" x14ac:dyDescent="0.25">
      <c r="A2" s="104" t="s">
        <v>1</v>
      </c>
      <c r="B2" s="104"/>
      <c r="C2" s="104"/>
    </row>
    <row r="3" spans="1:3" x14ac:dyDescent="0.25">
      <c r="A3" s="106" t="s">
        <v>85</v>
      </c>
      <c r="B3" s="106"/>
      <c r="C3" s="106"/>
    </row>
    <row r="4" spans="1:3" x14ac:dyDescent="0.25">
      <c r="A4" s="103" t="s">
        <v>2</v>
      </c>
      <c r="B4" s="103"/>
      <c r="C4" s="103"/>
    </row>
    <row r="5" spans="1:3" x14ac:dyDescent="0.25">
      <c r="A5" s="105" t="s">
        <v>72</v>
      </c>
      <c r="B5" s="105"/>
      <c r="C5" s="105"/>
    </row>
    <row r="6" spans="1:3" x14ac:dyDescent="0.25">
      <c r="A6" s="103" t="s">
        <v>3</v>
      </c>
      <c r="B6" s="103"/>
      <c r="C6" s="103"/>
    </row>
    <row r="7" spans="1:3" x14ac:dyDescent="0.25">
      <c r="A7" s="103" t="s">
        <v>4</v>
      </c>
      <c r="B7" s="103"/>
      <c r="C7" s="103"/>
    </row>
    <row r="8" spans="1:3" x14ac:dyDescent="0.25">
      <c r="A8" s="103" t="s">
        <v>82</v>
      </c>
      <c r="B8" s="103"/>
      <c r="C8" s="103"/>
    </row>
    <row r="10" spans="1:3" ht="90" x14ac:dyDescent="0.25">
      <c r="A10" s="28" t="s">
        <v>63</v>
      </c>
      <c r="B10" s="5" t="s">
        <v>5</v>
      </c>
      <c r="C10" s="28" t="s">
        <v>6</v>
      </c>
    </row>
    <row r="11" spans="1:3" x14ac:dyDescent="0.25">
      <c r="A11" s="28">
        <v>1</v>
      </c>
      <c r="B11" s="5">
        <v>2</v>
      </c>
      <c r="C11" s="28">
        <v>3</v>
      </c>
    </row>
    <row r="12" spans="1:3" x14ac:dyDescent="0.25">
      <c r="A12" s="95" t="s">
        <v>87</v>
      </c>
      <c r="B12" s="95"/>
      <c r="C12" s="95"/>
    </row>
    <row r="13" spans="1:3" x14ac:dyDescent="0.25">
      <c r="A13" s="37" t="s">
        <v>7</v>
      </c>
      <c r="B13" s="5">
        <v>908</v>
      </c>
      <c r="C13" s="43">
        <v>109054.9</v>
      </c>
    </row>
    <row r="14" spans="1:3" s="44" customFormat="1" x14ac:dyDescent="0.25">
      <c r="A14" s="37" t="s">
        <v>67</v>
      </c>
      <c r="B14" s="5">
        <v>1400</v>
      </c>
      <c r="C14" s="43">
        <v>143890.9</v>
      </c>
    </row>
    <row r="15" spans="1:3" x14ac:dyDescent="0.25">
      <c r="A15" s="37" t="s">
        <v>8</v>
      </c>
      <c r="B15" s="5">
        <v>977</v>
      </c>
      <c r="C15" s="43">
        <v>40563.800000000003</v>
      </c>
    </row>
    <row r="16" spans="1:3" hidden="1" x14ac:dyDescent="0.25">
      <c r="A16" s="37" t="s">
        <v>56</v>
      </c>
      <c r="B16" s="5"/>
      <c r="C16" s="43"/>
    </row>
    <row r="17" spans="1:3" x14ac:dyDescent="0.25">
      <c r="A17" s="37" t="s">
        <v>9</v>
      </c>
      <c r="B17" s="5">
        <v>881</v>
      </c>
      <c r="C17" s="43">
        <v>20358</v>
      </c>
    </row>
    <row r="18" spans="1:3" x14ac:dyDescent="0.25">
      <c r="A18" s="37" t="s">
        <v>10</v>
      </c>
      <c r="B18" s="5">
        <v>778</v>
      </c>
      <c r="C18" s="43">
        <v>20266.099999999999</v>
      </c>
    </row>
    <row r="19" spans="1:3" x14ac:dyDescent="0.25">
      <c r="A19" s="37" t="s">
        <v>11</v>
      </c>
      <c r="B19" s="5">
        <v>848</v>
      </c>
      <c r="C19" s="43">
        <v>32157.599999999999</v>
      </c>
    </row>
    <row r="20" spans="1:3" x14ac:dyDescent="0.25">
      <c r="A20" s="37" t="s">
        <v>12</v>
      </c>
      <c r="B20" s="5">
        <v>974</v>
      </c>
      <c r="C20" s="43">
        <v>50484.800000000003</v>
      </c>
    </row>
    <row r="21" spans="1:3" hidden="1" x14ac:dyDescent="0.25">
      <c r="A21" s="37" t="s">
        <v>13</v>
      </c>
      <c r="B21" s="5">
        <v>0</v>
      </c>
      <c r="C21" s="43">
        <v>0</v>
      </c>
    </row>
    <row r="22" spans="1:3" x14ac:dyDescent="0.25">
      <c r="A22" s="37" t="s">
        <v>14</v>
      </c>
      <c r="B22" s="5">
        <v>94</v>
      </c>
      <c r="C22" s="43">
        <v>2578.4</v>
      </c>
    </row>
    <row r="23" spans="1:3" ht="16.5" hidden="1" customHeight="1" x14ac:dyDescent="0.25">
      <c r="A23" s="37" t="s">
        <v>15</v>
      </c>
      <c r="B23" s="5">
        <v>0</v>
      </c>
      <c r="C23" s="43">
        <v>0</v>
      </c>
    </row>
    <row r="24" spans="1:3" hidden="1" x14ac:dyDescent="0.25">
      <c r="A24" s="37" t="s">
        <v>16</v>
      </c>
      <c r="B24" s="5">
        <v>0</v>
      </c>
      <c r="C24" s="43">
        <v>0</v>
      </c>
    </row>
    <row r="25" spans="1:3" hidden="1" x14ac:dyDescent="0.25">
      <c r="A25" s="37" t="s">
        <v>17</v>
      </c>
      <c r="B25" s="5">
        <v>0</v>
      </c>
      <c r="C25" s="43">
        <v>0</v>
      </c>
    </row>
    <row r="26" spans="1:3" x14ac:dyDescent="0.25">
      <c r="A26" s="37" t="s">
        <v>18</v>
      </c>
      <c r="B26" s="5">
        <v>859</v>
      </c>
      <c r="C26" s="43">
        <v>24108.2</v>
      </c>
    </row>
    <row r="27" spans="1:3" x14ac:dyDescent="0.25">
      <c r="A27" s="37" t="s">
        <v>19</v>
      </c>
      <c r="B27" s="5">
        <v>530</v>
      </c>
      <c r="C27" s="43">
        <v>25214.2</v>
      </c>
    </row>
    <row r="28" spans="1:3" x14ac:dyDescent="0.25">
      <c r="A28" s="37" t="s">
        <v>53</v>
      </c>
      <c r="B28" s="5">
        <v>1438</v>
      </c>
      <c r="C28" s="43">
        <v>50615</v>
      </c>
    </row>
    <row r="29" spans="1:3" s="44" customFormat="1" x14ac:dyDescent="0.25">
      <c r="A29" s="37" t="s">
        <v>20</v>
      </c>
      <c r="B29" s="5">
        <v>1056</v>
      </c>
      <c r="C29" s="43">
        <v>66002.600000000006</v>
      </c>
    </row>
    <row r="30" spans="1:3" hidden="1" x14ac:dyDescent="0.25">
      <c r="A30" s="37" t="s">
        <v>21</v>
      </c>
      <c r="B30" s="5">
        <v>0</v>
      </c>
      <c r="C30" s="43">
        <v>0</v>
      </c>
    </row>
    <row r="31" spans="1:3" hidden="1" x14ac:dyDescent="0.25">
      <c r="A31" s="37" t="s">
        <v>22</v>
      </c>
      <c r="B31" s="5">
        <v>0</v>
      </c>
      <c r="C31" s="43">
        <v>0</v>
      </c>
    </row>
    <row r="32" spans="1:3" x14ac:dyDescent="0.25">
      <c r="A32" s="37" t="s">
        <v>23</v>
      </c>
      <c r="B32" s="5">
        <v>484</v>
      </c>
      <c r="C32" s="43">
        <v>23729.599999999999</v>
      </c>
    </row>
    <row r="33" spans="1:3" x14ac:dyDescent="0.25">
      <c r="A33" s="37" t="s">
        <v>24</v>
      </c>
      <c r="B33" s="5">
        <v>1281</v>
      </c>
      <c r="C33" s="43">
        <v>42871.9</v>
      </c>
    </row>
    <row r="34" spans="1:3" hidden="1" x14ac:dyDescent="0.25">
      <c r="A34" s="37" t="s">
        <v>25</v>
      </c>
      <c r="B34" s="5">
        <v>0</v>
      </c>
      <c r="C34" s="43">
        <v>0</v>
      </c>
    </row>
    <row r="35" spans="1:3" s="44" customFormat="1" x14ac:dyDescent="0.25">
      <c r="A35" s="37" t="s">
        <v>51</v>
      </c>
      <c r="B35" s="5">
        <v>1219</v>
      </c>
      <c r="C35" s="43">
        <v>66089.899999999994</v>
      </c>
    </row>
    <row r="36" spans="1:3" x14ac:dyDescent="0.25">
      <c r="A36" s="37" t="s">
        <v>52</v>
      </c>
      <c r="B36" s="5">
        <v>1758</v>
      </c>
      <c r="C36" s="43">
        <v>68003.5</v>
      </c>
    </row>
    <row r="37" spans="1:3" hidden="1" x14ac:dyDescent="0.25">
      <c r="A37" s="37" t="s">
        <v>26</v>
      </c>
      <c r="B37" s="5">
        <v>0</v>
      </c>
      <c r="C37" s="43">
        <v>0</v>
      </c>
    </row>
    <row r="38" spans="1:3" x14ac:dyDescent="0.25">
      <c r="A38" s="37" t="s">
        <v>27</v>
      </c>
      <c r="B38" s="5">
        <v>1915</v>
      </c>
      <c r="C38" s="43">
        <v>39523.199999999997</v>
      </c>
    </row>
    <row r="39" spans="1:3" x14ac:dyDescent="0.25">
      <c r="A39" s="37" t="s">
        <v>28</v>
      </c>
      <c r="B39" s="5">
        <v>1175</v>
      </c>
      <c r="C39" s="43">
        <v>28864.400000000001</v>
      </c>
    </row>
    <row r="40" spans="1:3" hidden="1" x14ac:dyDescent="0.25">
      <c r="A40" s="37" t="s">
        <v>29</v>
      </c>
      <c r="B40" s="5">
        <v>0</v>
      </c>
      <c r="C40" s="43">
        <v>0</v>
      </c>
    </row>
    <row r="41" spans="1:3" x14ac:dyDescent="0.25">
      <c r="A41" s="37" t="s">
        <v>30</v>
      </c>
      <c r="B41" s="5">
        <v>864</v>
      </c>
      <c r="C41" s="43">
        <v>35104.699999999997</v>
      </c>
    </row>
    <row r="42" spans="1:3" s="44" customFormat="1" ht="30" x14ac:dyDescent="0.25">
      <c r="A42" s="37" t="s">
        <v>54</v>
      </c>
      <c r="B42" s="5">
        <v>1400</v>
      </c>
      <c r="C42" s="43">
        <v>56888.4</v>
      </c>
    </row>
    <row r="43" spans="1:3" ht="13.5" hidden="1" customHeight="1" x14ac:dyDescent="0.25">
      <c r="A43" s="37" t="s">
        <v>31</v>
      </c>
      <c r="B43" s="5">
        <v>0</v>
      </c>
      <c r="C43" s="43">
        <v>0</v>
      </c>
    </row>
    <row r="44" spans="1:3" hidden="1" x14ac:dyDescent="0.25">
      <c r="A44" s="37" t="s">
        <v>32</v>
      </c>
      <c r="B44" s="5">
        <v>0</v>
      </c>
      <c r="C44" s="43">
        <v>0</v>
      </c>
    </row>
    <row r="45" spans="1:3" hidden="1" x14ac:dyDescent="0.25">
      <c r="A45" s="37" t="s">
        <v>33</v>
      </c>
      <c r="B45" s="5">
        <v>0</v>
      </c>
      <c r="C45" s="43">
        <v>0</v>
      </c>
    </row>
    <row r="46" spans="1:3" ht="30" hidden="1" x14ac:dyDescent="0.25">
      <c r="A46" s="37" t="s">
        <v>34</v>
      </c>
      <c r="B46" s="5">
        <v>0</v>
      </c>
      <c r="C46" s="43">
        <v>0</v>
      </c>
    </row>
    <row r="47" spans="1:3" x14ac:dyDescent="0.25">
      <c r="A47" s="37" t="s">
        <v>55</v>
      </c>
      <c r="B47" s="5">
        <v>435</v>
      </c>
      <c r="C47" s="43">
        <v>5854.2</v>
      </c>
    </row>
    <row r="48" spans="1:3" hidden="1" x14ac:dyDescent="0.25">
      <c r="A48" s="37" t="s">
        <v>35</v>
      </c>
      <c r="B48" s="5">
        <v>0</v>
      </c>
      <c r="C48" s="43">
        <v>0</v>
      </c>
    </row>
    <row r="49" spans="1:5" x14ac:dyDescent="0.25">
      <c r="A49" s="78" t="s">
        <v>36</v>
      </c>
      <c r="B49" s="6">
        <f>SUM(B13:B48)</f>
        <v>21274</v>
      </c>
      <c r="C49" s="34">
        <f>SUM(C13:C48)</f>
        <v>952224.29999999993</v>
      </c>
      <c r="E49" s="47">
        <f>C49-C241</f>
        <v>695121.89999999991</v>
      </c>
    </row>
    <row r="50" spans="1:5" x14ac:dyDescent="0.25">
      <c r="A50" s="95" t="s">
        <v>66</v>
      </c>
      <c r="B50" s="95"/>
      <c r="C50" s="95"/>
    </row>
    <row r="51" spans="1:5" ht="15.75" hidden="1" customHeight="1" x14ac:dyDescent="0.25">
      <c r="A51" s="95" t="s">
        <v>88</v>
      </c>
      <c r="B51" s="95"/>
      <c r="C51" s="95"/>
    </row>
    <row r="52" spans="1:5" hidden="1" x14ac:dyDescent="0.25">
      <c r="A52" s="45" t="s">
        <v>27</v>
      </c>
      <c r="B52" s="5"/>
      <c r="C52" s="43"/>
    </row>
    <row r="53" spans="1:5" hidden="1" x14ac:dyDescent="0.25">
      <c r="A53" s="45" t="s">
        <v>14</v>
      </c>
      <c r="B53" s="5"/>
      <c r="C53" s="43"/>
    </row>
    <row r="54" spans="1:5" hidden="1" x14ac:dyDescent="0.25">
      <c r="A54" s="45" t="s">
        <v>9</v>
      </c>
      <c r="B54" s="5"/>
      <c r="C54" s="43"/>
    </row>
    <row r="55" spans="1:5" hidden="1" x14ac:dyDescent="0.25">
      <c r="A55" s="45" t="s">
        <v>13</v>
      </c>
      <c r="B55" s="5"/>
      <c r="C55" s="43"/>
    </row>
    <row r="56" spans="1:5" hidden="1" x14ac:dyDescent="0.25">
      <c r="A56" s="45" t="s">
        <v>56</v>
      </c>
      <c r="B56" s="5"/>
      <c r="C56" s="43"/>
    </row>
    <row r="57" spans="1:5" hidden="1" x14ac:dyDescent="0.25">
      <c r="A57" s="45" t="s">
        <v>41</v>
      </c>
      <c r="B57" s="5"/>
      <c r="C57" s="43"/>
    </row>
    <row r="58" spans="1:5" hidden="1" x14ac:dyDescent="0.25">
      <c r="A58" s="45" t="s">
        <v>32</v>
      </c>
      <c r="B58" s="5"/>
      <c r="C58" s="43"/>
    </row>
    <row r="59" spans="1:5" hidden="1" x14ac:dyDescent="0.25">
      <c r="A59" s="45" t="s">
        <v>7</v>
      </c>
      <c r="B59" s="5"/>
      <c r="C59" s="43"/>
    </row>
    <row r="60" spans="1:5" hidden="1" x14ac:dyDescent="0.25">
      <c r="A60" s="45" t="s">
        <v>24</v>
      </c>
      <c r="B60" s="5"/>
      <c r="C60" s="43"/>
    </row>
    <row r="61" spans="1:5" hidden="1" x14ac:dyDescent="0.25">
      <c r="A61" s="45" t="s">
        <v>35</v>
      </c>
      <c r="B61" s="5"/>
      <c r="C61" s="43"/>
    </row>
    <row r="62" spans="1:5" hidden="1" x14ac:dyDescent="0.25">
      <c r="A62" s="45" t="s">
        <v>30</v>
      </c>
      <c r="B62" s="5"/>
      <c r="C62" s="43"/>
    </row>
    <row r="63" spans="1:5" hidden="1" x14ac:dyDescent="0.25">
      <c r="A63" s="45" t="s">
        <v>20</v>
      </c>
      <c r="B63" s="5"/>
      <c r="C63" s="43"/>
    </row>
    <row r="64" spans="1:5" hidden="1" x14ac:dyDescent="0.25">
      <c r="A64" s="45" t="s">
        <v>17</v>
      </c>
      <c r="B64" s="5"/>
      <c r="C64" s="43"/>
    </row>
    <row r="65" spans="1:3" hidden="1" x14ac:dyDescent="0.25">
      <c r="A65" s="45" t="s">
        <v>12</v>
      </c>
      <c r="B65" s="5"/>
      <c r="C65" s="43"/>
    </row>
    <row r="66" spans="1:3" hidden="1" x14ac:dyDescent="0.25">
      <c r="A66" s="45" t="s">
        <v>40</v>
      </c>
      <c r="B66" s="5"/>
      <c r="C66" s="43"/>
    </row>
    <row r="67" spans="1:3" hidden="1" x14ac:dyDescent="0.25">
      <c r="A67" s="45" t="s">
        <v>28</v>
      </c>
      <c r="B67" s="5"/>
      <c r="C67" s="43"/>
    </row>
    <row r="68" spans="1:3" hidden="1" x14ac:dyDescent="0.25">
      <c r="A68" s="45" t="s">
        <v>29</v>
      </c>
      <c r="B68" s="5"/>
      <c r="C68" s="43"/>
    </row>
    <row r="69" spans="1:3" hidden="1" x14ac:dyDescent="0.25">
      <c r="A69" s="45" t="s">
        <v>15</v>
      </c>
      <c r="B69" s="5"/>
      <c r="C69" s="43"/>
    </row>
    <row r="70" spans="1:3" hidden="1" x14ac:dyDescent="0.25">
      <c r="A70" s="45" t="s">
        <v>10</v>
      </c>
      <c r="B70" s="5"/>
      <c r="C70" s="43"/>
    </row>
    <row r="71" spans="1:3" hidden="1" x14ac:dyDescent="0.25">
      <c r="A71" s="45" t="s">
        <v>8</v>
      </c>
      <c r="B71" s="5"/>
      <c r="C71" s="43"/>
    </row>
    <row r="72" spans="1:3" hidden="1" x14ac:dyDescent="0.25">
      <c r="A72" s="45" t="s">
        <v>47</v>
      </c>
      <c r="B72" s="5"/>
      <c r="C72" s="43"/>
    </row>
    <row r="73" spans="1:3" hidden="1" x14ac:dyDescent="0.25">
      <c r="A73" s="45" t="s">
        <v>16</v>
      </c>
      <c r="B73" s="5"/>
      <c r="C73" s="43"/>
    </row>
    <row r="74" spans="1:3" hidden="1" x14ac:dyDescent="0.25">
      <c r="A74" s="45" t="s">
        <v>55</v>
      </c>
      <c r="B74" s="5"/>
      <c r="C74" s="43"/>
    </row>
    <row r="75" spans="1:3" hidden="1" x14ac:dyDescent="0.25">
      <c r="A75" s="45" t="s">
        <v>23</v>
      </c>
      <c r="B75" s="5"/>
      <c r="C75" s="43"/>
    </row>
    <row r="76" spans="1:3" hidden="1" x14ac:dyDescent="0.25">
      <c r="A76" s="45" t="s">
        <v>39</v>
      </c>
      <c r="B76" s="5"/>
      <c r="C76" s="43"/>
    </row>
    <row r="77" spans="1:3" hidden="1" x14ac:dyDescent="0.25">
      <c r="A77" s="45" t="s">
        <v>38</v>
      </c>
      <c r="B77" s="5"/>
      <c r="C77" s="43"/>
    </row>
    <row r="78" spans="1:3" hidden="1" x14ac:dyDescent="0.25">
      <c r="A78" s="45" t="s">
        <v>37</v>
      </c>
      <c r="B78" s="5"/>
      <c r="C78" s="43"/>
    </row>
    <row r="79" spans="1:3" hidden="1" x14ac:dyDescent="0.25">
      <c r="A79" s="45" t="s">
        <v>21</v>
      </c>
      <c r="B79" s="5"/>
      <c r="C79" s="43"/>
    </row>
    <row r="80" spans="1:3" hidden="1" x14ac:dyDescent="0.25">
      <c r="A80" s="45" t="s">
        <v>57</v>
      </c>
      <c r="B80" s="5"/>
      <c r="C80" s="43"/>
    </row>
    <row r="81" spans="1:3" hidden="1" x14ac:dyDescent="0.25">
      <c r="A81" s="45" t="s">
        <v>11</v>
      </c>
      <c r="B81" s="5"/>
      <c r="C81" s="43"/>
    </row>
    <row r="82" spans="1:3" hidden="1" x14ac:dyDescent="0.25">
      <c r="A82" s="48" t="s">
        <v>58</v>
      </c>
      <c r="B82" s="5"/>
      <c r="C82" s="43"/>
    </row>
    <row r="83" spans="1:3" hidden="1" x14ac:dyDescent="0.25">
      <c r="A83" s="48" t="s">
        <v>83</v>
      </c>
      <c r="B83" s="5"/>
      <c r="C83" s="43"/>
    </row>
    <row r="84" spans="1:3" hidden="1" x14ac:dyDescent="0.25">
      <c r="A84" s="48" t="s">
        <v>42</v>
      </c>
      <c r="B84" s="5"/>
      <c r="C84" s="43"/>
    </row>
    <row r="85" spans="1:3" hidden="1" x14ac:dyDescent="0.25">
      <c r="A85" s="48" t="s">
        <v>44</v>
      </c>
      <c r="B85" s="5"/>
      <c r="C85" s="43"/>
    </row>
    <row r="86" spans="1:3" hidden="1" x14ac:dyDescent="0.25">
      <c r="A86" s="48" t="s">
        <v>43</v>
      </c>
      <c r="B86" s="5"/>
      <c r="C86" s="43"/>
    </row>
    <row r="87" spans="1:3" hidden="1" x14ac:dyDescent="0.25">
      <c r="A87" s="48" t="s">
        <v>60</v>
      </c>
      <c r="B87" s="5"/>
      <c r="C87" s="43"/>
    </row>
    <row r="88" spans="1:3" s="3" customFormat="1" hidden="1" x14ac:dyDescent="0.25">
      <c r="A88" s="48" t="s">
        <v>61</v>
      </c>
      <c r="B88" s="5"/>
      <c r="C88" s="43"/>
    </row>
    <row r="89" spans="1:3" s="3" customFormat="1" hidden="1" x14ac:dyDescent="0.25">
      <c r="A89" s="78" t="s">
        <v>45</v>
      </c>
      <c r="B89" s="6">
        <f>SUM(B52:B81)</f>
        <v>0</v>
      </c>
      <c r="C89" s="34">
        <f t="shared" ref="C89" si="0">SUM(C52:C81)</f>
        <v>0</v>
      </c>
    </row>
    <row r="90" spans="1:3" hidden="1" x14ac:dyDescent="0.25">
      <c r="A90" s="79" t="s">
        <v>46</v>
      </c>
      <c r="B90" s="31">
        <f>SUM(B82:B88)</f>
        <v>0</v>
      </c>
      <c r="C90" s="42">
        <f t="shared" ref="C90" si="1">SUM(C82:C88)</f>
        <v>0</v>
      </c>
    </row>
    <row r="91" spans="1:3" hidden="1" x14ac:dyDescent="0.25">
      <c r="A91" s="78" t="s">
        <v>36</v>
      </c>
      <c r="B91" s="6">
        <f>B89+B90</f>
        <v>0</v>
      </c>
      <c r="C91" s="34">
        <f t="shared" ref="C91" si="2">C89+C90</f>
        <v>0</v>
      </c>
    </row>
    <row r="92" spans="1:3" x14ac:dyDescent="0.25">
      <c r="A92" s="95" t="s">
        <v>64</v>
      </c>
      <c r="B92" s="95"/>
      <c r="C92" s="95"/>
    </row>
    <row r="93" spans="1:3" x14ac:dyDescent="0.25">
      <c r="A93" s="45" t="s">
        <v>27</v>
      </c>
      <c r="B93" s="5">
        <v>223</v>
      </c>
      <c r="C93" s="43">
        <v>71.7</v>
      </c>
    </row>
    <row r="94" spans="1:3" x14ac:dyDescent="0.25">
      <c r="A94" s="45" t="s">
        <v>14</v>
      </c>
      <c r="B94" s="5">
        <v>1</v>
      </c>
      <c r="C94" s="43">
        <v>0.4</v>
      </c>
    </row>
    <row r="95" spans="1:3" x14ac:dyDescent="0.25">
      <c r="A95" s="45" t="s">
        <v>9</v>
      </c>
      <c r="B95" s="5">
        <v>7</v>
      </c>
      <c r="C95" s="43">
        <v>2.1</v>
      </c>
    </row>
    <row r="96" spans="1:3" ht="12.75" hidden="1" customHeight="1" x14ac:dyDescent="0.25">
      <c r="A96" s="45" t="s">
        <v>13</v>
      </c>
      <c r="B96" s="5"/>
      <c r="C96" s="43">
        <v>0</v>
      </c>
    </row>
    <row r="97" spans="1:3" hidden="1" x14ac:dyDescent="0.25">
      <c r="A97" s="45" t="s">
        <v>56</v>
      </c>
      <c r="B97" s="5"/>
      <c r="C97" s="43">
        <v>0</v>
      </c>
    </row>
    <row r="98" spans="1:3" hidden="1" x14ac:dyDescent="0.25">
      <c r="A98" s="45" t="s">
        <v>41</v>
      </c>
      <c r="B98" s="5"/>
      <c r="C98" s="43">
        <v>0</v>
      </c>
    </row>
    <row r="99" spans="1:3" hidden="1" x14ac:dyDescent="0.25">
      <c r="A99" s="45" t="s">
        <v>32</v>
      </c>
      <c r="B99" s="5"/>
      <c r="C99" s="43">
        <v>0</v>
      </c>
    </row>
    <row r="100" spans="1:3" x14ac:dyDescent="0.25">
      <c r="A100" s="45" t="s">
        <v>7</v>
      </c>
      <c r="B100" s="5">
        <v>618</v>
      </c>
      <c r="C100" s="43">
        <v>198.6</v>
      </c>
    </row>
    <row r="101" spans="1:3" x14ac:dyDescent="0.25">
      <c r="A101" s="45" t="s">
        <v>24</v>
      </c>
      <c r="B101" s="28">
        <v>516</v>
      </c>
      <c r="C101" s="28">
        <v>165.9</v>
      </c>
    </row>
    <row r="102" spans="1:3" hidden="1" x14ac:dyDescent="0.25">
      <c r="A102" s="45" t="s">
        <v>35</v>
      </c>
      <c r="B102" s="5"/>
      <c r="C102" s="43">
        <v>0</v>
      </c>
    </row>
    <row r="103" spans="1:3" x14ac:dyDescent="0.25">
      <c r="A103" s="45" t="s">
        <v>30</v>
      </c>
      <c r="B103" s="5">
        <v>950</v>
      </c>
      <c r="C103" s="43">
        <v>306</v>
      </c>
    </row>
    <row r="104" spans="1:3" x14ac:dyDescent="0.25">
      <c r="A104" s="45" t="s">
        <v>20</v>
      </c>
      <c r="B104" s="5">
        <v>139</v>
      </c>
      <c r="C104" s="43">
        <v>44.5</v>
      </c>
    </row>
    <row r="105" spans="1:3" hidden="1" x14ac:dyDescent="0.25">
      <c r="A105" s="45" t="s">
        <v>17</v>
      </c>
      <c r="B105" s="5"/>
      <c r="C105" s="43">
        <v>0</v>
      </c>
    </row>
    <row r="106" spans="1:3" x14ac:dyDescent="0.25">
      <c r="A106" s="45" t="s">
        <v>12</v>
      </c>
      <c r="B106" s="5">
        <v>1</v>
      </c>
      <c r="C106" s="43">
        <v>0.4</v>
      </c>
    </row>
    <row r="107" spans="1:3" hidden="1" x14ac:dyDescent="0.25">
      <c r="A107" s="45" t="s">
        <v>40</v>
      </c>
      <c r="B107" s="5"/>
      <c r="C107" s="43">
        <v>0</v>
      </c>
    </row>
    <row r="108" spans="1:3" x14ac:dyDescent="0.25">
      <c r="A108" s="45" t="s">
        <v>28</v>
      </c>
      <c r="B108" s="5">
        <v>426</v>
      </c>
      <c r="C108" s="43">
        <v>137.1</v>
      </c>
    </row>
    <row r="109" spans="1:3" hidden="1" x14ac:dyDescent="0.25">
      <c r="A109" s="45" t="s">
        <v>29</v>
      </c>
      <c r="B109" s="5">
        <v>0</v>
      </c>
      <c r="C109" s="43">
        <v>0</v>
      </c>
    </row>
    <row r="110" spans="1:3" hidden="1" x14ac:dyDescent="0.25">
      <c r="A110" s="45" t="s">
        <v>15</v>
      </c>
      <c r="B110" s="5"/>
      <c r="C110" s="43">
        <v>0</v>
      </c>
    </row>
    <row r="111" spans="1:3" x14ac:dyDescent="0.25">
      <c r="A111" s="45" t="s">
        <v>10</v>
      </c>
      <c r="B111" s="5">
        <v>24</v>
      </c>
      <c r="C111" s="43">
        <v>7.6</v>
      </c>
    </row>
    <row r="112" spans="1:3" x14ac:dyDescent="0.25">
      <c r="A112" s="45" t="s">
        <v>8</v>
      </c>
      <c r="B112" s="5">
        <v>13</v>
      </c>
      <c r="C112" s="43">
        <v>4.2</v>
      </c>
    </row>
    <row r="113" spans="1:3" x14ac:dyDescent="0.25">
      <c r="A113" s="45" t="s">
        <v>47</v>
      </c>
      <c r="B113" s="5">
        <v>861</v>
      </c>
      <c r="C113" s="43">
        <v>276.60000000000002</v>
      </c>
    </row>
    <row r="114" spans="1:3" x14ac:dyDescent="0.25">
      <c r="A114" s="45" t="s">
        <v>16</v>
      </c>
      <c r="B114" s="5">
        <v>380</v>
      </c>
      <c r="C114" s="43">
        <v>122.2</v>
      </c>
    </row>
    <row r="115" spans="1:3" hidden="1" x14ac:dyDescent="0.25">
      <c r="A115" s="45" t="s">
        <v>55</v>
      </c>
      <c r="B115" s="5"/>
      <c r="C115" s="43">
        <v>0</v>
      </c>
    </row>
    <row r="116" spans="1:3" x14ac:dyDescent="0.25">
      <c r="A116" s="45" t="s">
        <v>23</v>
      </c>
      <c r="B116" s="5">
        <v>91</v>
      </c>
      <c r="C116" s="43">
        <v>29.3</v>
      </c>
    </row>
    <row r="117" spans="1:3" x14ac:dyDescent="0.25">
      <c r="A117" s="45" t="s">
        <v>39</v>
      </c>
      <c r="B117" s="5">
        <v>205</v>
      </c>
      <c r="C117" s="43">
        <v>65.8</v>
      </c>
    </row>
    <row r="118" spans="1:3" x14ac:dyDescent="0.25">
      <c r="A118" s="45" t="s">
        <v>38</v>
      </c>
      <c r="B118" s="5">
        <v>700</v>
      </c>
      <c r="C118" s="43">
        <v>224.9</v>
      </c>
    </row>
    <row r="119" spans="1:3" x14ac:dyDescent="0.25">
      <c r="A119" s="45" t="s">
        <v>37</v>
      </c>
      <c r="B119" s="5">
        <v>321</v>
      </c>
      <c r="C119" s="43">
        <v>103.1</v>
      </c>
    </row>
    <row r="120" spans="1:3" ht="13.5" hidden="1" customHeight="1" x14ac:dyDescent="0.25">
      <c r="A120" s="45" t="s">
        <v>21</v>
      </c>
      <c r="B120" s="5"/>
      <c r="C120" s="43">
        <v>0</v>
      </c>
    </row>
    <row r="121" spans="1:3" hidden="1" x14ac:dyDescent="0.25">
      <c r="A121" s="45" t="s">
        <v>57</v>
      </c>
      <c r="B121" s="5"/>
      <c r="C121" s="43">
        <v>0</v>
      </c>
    </row>
    <row r="122" spans="1:3" x14ac:dyDescent="0.25">
      <c r="A122" s="45" t="s">
        <v>11</v>
      </c>
      <c r="B122" s="5">
        <v>15</v>
      </c>
      <c r="C122" s="43">
        <v>4.7</v>
      </c>
    </row>
    <row r="123" spans="1:3" x14ac:dyDescent="0.25">
      <c r="A123" s="78" t="s">
        <v>36</v>
      </c>
      <c r="B123" s="6">
        <f>SUM(B93:B122)</f>
        <v>5491</v>
      </c>
      <c r="C123" s="34">
        <f t="shared" ref="C123" si="3">SUM(C93:C122)</f>
        <v>1765.1000000000001</v>
      </c>
    </row>
    <row r="124" spans="1:3" x14ac:dyDescent="0.25">
      <c r="A124" s="95" t="s">
        <v>65</v>
      </c>
      <c r="B124" s="95"/>
      <c r="C124" s="95"/>
    </row>
    <row r="125" spans="1:3" x14ac:dyDescent="0.25">
      <c r="A125" s="45" t="s">
        <v>27</v>
      </c>
      <c r="B125" s="5">
        <v>972</v>
      </c>
      <c r="C125" s="43">
        <v>2396</v>
      </c>
    </row>
    <row r="126" spans="1:3" x14ac:dyDescent="0.25">
      <c r="A126" s="45" t="s">
        <v>14</v>
      </c>
      <c r="B126" s="5">
        <v>2592</v>
      </c>
      <c r="C126" s="43">
        <v>8538</v>
      </c>
    </row>
    <row r="127" spans="1:3" x14ac:dyDescent="0.25">
      <c r="A127" s="45" t="s">
        <v>9</v>
      </c>
      <c r="B127" s="5">
        <v>3276</v>
      </c>
      <c r="C127" s="43">
        <v>4161</v>
      </c>
    </row>
    <row r="128" spans="1:3" ht="14.25" hidden="1" customHeight="1" x14ac:dyDescent="0.25">
      <c r="A128" s="45" t="s">
        <v>13</v>
      </c>
      <c r="B128" s="5"/>
      <c r="C128" s="43">
        <v>0</v>
      </c>
    </row>
    <row r="129" spans="1:3" hidden="1" x14ac:dyDescent="0.25">
      <c r="A129" s="45" t="s">
        <v>56</v>
      </c>
      <c r="B129" s="5"/>
      <c r="C129" s="43">
        <v>0</v>
      </c>
    </row>
    <row r="130" spans="1:3" hidden="1" x14ac:dyDescent="0.25">
      <c r="A130" s="45" t="s">
        <v>41</v>
      </c>
      <c r="B130" s="5"/>
      <c r="C130" s="43">
        <v>0</v>
      </c>
    </row>
    <row r="131" spans="1:3" hidden="1" x14ac:dyDescent="0.25">
      <c r="A131" s="45" t="s">
        <v>32</v>
      </c>
      <c r="B131" s="5"/>
      <c r="C131" s="43">
        <v>0</v>
      </c>
    </row>
    <row r="132" spans="1:3" x14ac:dyDescent="0.25">
      <c r="A132" s="45" t="s">
        <v>7</v>
      </c>
      <c r="B132" s="5">
        <v>4486</v>
      </c>
      <c r="C132" s="43">
        <v>7167</v>
      </c>
    </row>
    <row r="133" spans="1:3" x14ac:dyDescent="0.25">
      <c r="A133" s="45" t="s">
        <v>24</v>
      </c>
      <c r="B133" s="5">
        <v>1367</v>
      </c>
      <c r="C133" s="43">
        <v>3504</v>
      </c>
    </row>
    <row r="134" spans="1:3" hidden="1" x14ac:dyDescent="0.25">
      <c r="A134" s="45" t="s">
        <v>35</v>
      </c>
      <c r="B134" s="5"/>
      <c r="C134" s="43">
        <v>0</v>
      </c>
    </row>
    <row r="135" spans="1:3" x14ac:dyDescent="0.25">
      <c r="A135" s="45" t="s">
        <v>30</v>
      </c>
      <c r="B135" s="5">
        <v>5074</v>
      </c>
      <c r="C135" s="43">
        <v>8191</v>
      </c>
    </row>
    <row r="136" spans="1:3" x14ac:dyDescent="0.25">
      <c r="A136" s="45" t="s">
        <v>20</v>
      </c>
      <c r="B136" s="5">
        <v>1956</v>
      </c>
      <c r="C136" s="43">
        <v>2940</v>
      </c>
    </row>
    <row r="137" spans="1:3" hidden="1" x14ac:dyDescent="0.25">
      <c r="A137" s="45" t="s">
        <v>17</v>
      </c>
      <c r="B137" s="5"/>
      <c r="C137" s="43">
        <v>0</v>
      </c>
    </row>
    <row r="138" spans="1:3" x14ac:dyDescent="0.25">
      <c r="A138" s="45" t="s">
        <v>12</v>
      </c>
      <c r="B138" s="5">
        <v>5666</v>
      </c>
      <c r="C138" s="43">
        <v>33783.9</v>
      </c>
    </row>
    <row r="139" spans="1:3" hidden="1" x14ac:dyDescent="0.25">
      <c r="A139" s="45" t="s">
        <v>40</v>
      </c>
      <c r="B139" s="5"/>
      <c r="C139" s="43">
        <v>0</v>
      </c>
    </row>
    <row r="140" spans="1:3" x14ac:dyDescent="0.25">
      <c r="A140" s="45" t="s">
        <v>28</v>
      </c>
      <c r="B140" s="5">
        <v>2411</v>
      </c>
      <c r="C140" s="43">
        <v>3784</v>
      </c>
    </row>
    <row r="141" spans="1:3" x14ac:dyDescent="0.25">
      <c r="A141" s="45" t="s">
        <v>29</v>
      </c>
      <c r="B141" s="5">
        <v>1891</v>
      </c>
      <c r="C141" s="43">
        <v>4418</v>
      </c>
    </row>
    <row r="142" spans="1:3" hidden="1" x14ac:dyDescent="0.25">
      <c r="A142" s="45" t="s">
        <v>15</v>
      </c>
      <c r="B142" s="5"/>
      <c r="C142" s="43">
        <v>0</v>
      </c>
    </row>
    <row r="143" spans="1:3" x14ac:dyDescent="0.25">
      <c r="A143" s="45" t="s">
        <v>10</v>
      </c>
      <c r="B143" s="5">
        <v>1684</v>
      </c>
      <c r="C143" s="43">
        <v>2137</v>
      </c>
    </row>
    <row r="144" spans="1:3" x14ac:dyDescent="0.25">
      <c r="A144" s="45" t="s">
        <v>8</v>
      </c>
      <c r="B144" s="5">
        <v>3168</v>
      </c>
      <c r="C144" s="43">
        <v>4613</v>
      </c>
    </row>
    <row r="145" spans="1:3" x14ac:dyDescent="0.25">
      <c r="A145" s="45" t="s">
        <v>47</v>
      </c>
      <c r="B145" s="5">
        <v>4815</v>
      </c>
      <c r="C145" s="43">
        <v>7251</v>
      </c>
    </row>
    <row r="146" spans="1:3" x14ac:dyDescent="0.25">
      <c r="A146" s="45" t="s">
        <v>16</v>
      </c>
      <c r="B146" s="5">
        <v>5</v>
      </c>
      <c r="C146" s="43">
        <v>18</v>
      </c>
    </row>
    <row r="147" spans="1:3" hidden="1" x14ac:dyDescent="0.25">
      <c r="A147" s="45" t="s">
        <v>55</v>
      </c>
      <c r="B147" s="5"/>
      <c r="C147" s="43">
        <v>0</v>
      </c>
    </row>
    <row r="148" spans="1:3" x14ac:dyDescent="0.25">
      <c r="A148" s="45" t="s">
        <v>23</v>
      </c>
      <c r="B148" s="5">
        <v>274</v>
      </c>
      <c r="C148" s="43">
        <v>409</v>
      </c>
    </row>
    <row r="149" spans="1:3" x14ac:dyDescent="0.25">
      <c r="A149" s="45" t="s">
        <v>39</v>
      </c>
      <c r="B149" s="5">
        <v>2146</v>
      </c>
      <c r="C149" s="43">
        <v>17697</v>
      </c>
    </row>
    <row r="150" spans="1:3" x14ac:dyDescent="0.25">
      <c r="A150" s="45" t="s">
        <v>38</v>
      </c>
      <c r="B150" s="5">
        <v>1862</v>
      </c>
      <c r="C150" s="43">
        <v>2148</v>
      </c>
    </row>
    <row r="151" spans="1:3" x14ac:dyDescent="0.25">
      <c r="A151" s="45" t="s">
        <v>37</v>
      </c>
      <c r="B151" s="5">
        <v>2228</v>
      </c>
      <c r="C151" s="43">
        <v>4832</v>
      </c>
    </row>
    <row r="152" spans="1:3" ht="15.75" hidden="1" customHeight="1" x14ac:dyDescent="0.25">
      <c r="A152" s="45" t="s">
        <v>21</v>
      </c>
      <c r="B152" s="5"/>
      <c r="C152" s="43">
        <v>0</v>
      </c>
    </row>
    <row r="153" spans="1:3" hidden="1" x14ac:dyDescent="0.25">
      <c r="A153" s="45" t="s">
        <v>57</v>
      </c>
      <c r="B153" s="5"/>
      <c r="C153" s="43">
        <v>0</v>
      </c>
    </row>
    <row r="154" spans="1:3" x14ac:dyDescent="0.25">
      <c r="A154" s="45" t="s">
        <v>11</v>
      </c>
      <c r="B154" s="5">
        <v>5449</v>
      </c>
      <c r="C154" s="43">
        <v>13165</v>
      </c>
    </row>
    <row r="155" spans="1:3" hidden="1" x14ac:dyDescent="0.25">
      <c r="A155" s="48" t="s">
        <v>58</v>
      </c>
      <c r="B155" s="5">
        <v>0</v>
      </c>
      <c r="C155" s="43">
        <v>0</v>
      </c>
    </row>
    <row r="156" spans="1:3" hidden="1" x14ac:dyDescent="0.25">
      <c r="A156" s="48" t="s">
        <v>59</v>
      </c>
      <c r="B156" s="5">
        <v>0</v>
      </c>
      <c r="C156" s="43">
        <v>0</v>
      </c>
    </row>
    <row r="157" spans="1:3" hidden="1" x14ac:dyDescent="0.25">
      <c r="A157" s="48" t="s">
        <v>42</v>
      </c>
      <c r="B157" s="5">
        <v>0</v>
      </c>
      <c r="C157" s="43">
        <v>0</v>
      </c>
    </row>
    <row r="158" spans="1:3" hidden="1" x14ac:dyDescent="0.25">
      <c r="A158" s="48" t="s">
        <v>44</v>
      </c>
      <c r="B158" s="5">
        <v>0</v>
      </c>
      <c r="C158" s="43">
        <v>0</v>
      </c>
    </row>
    <row r="159" spans="1:3" hidden="1" x14ac:dyDescent="0.25">
      <c r="A159" s="48" t="s">
        <v>43</v>
      </c>
      <c r="B159" s="5"/>
      <c r="C159" s="43"/>
    </row>
    <row r="160" spans="1:3" hidden="1" x14ac:dyDescent="0.25">
      <c r="A160" s="48" t="s">
        <v>60</v>
      </c>
      <c r="B160" s="5"/>
      <c r="C160" s="43"/>
    </row>
    <row r="161" spans="1:3" x14ac:dyDescent="0.25">
      <c r="A161" s="49" t="s">
        <v>80</v>
      </c>
      <c r="B161" s="31">
        <v>6</v>
      </c>
      <c r="C161" s="42">
        <v>4.3</v>
      </c>
    </row>
    <row r="162" spans="1:3" hidden="1" x14ac:dyDescent="0.25">
      <c r="A162" s="48" t="s">
        <v>61</v>
      </c>
      <c r="B162" s="5"/>
      <c r="C162" s="43"/>
    </row>
    <row r="163" spans="1:3" x14ac:dyDescent="0.25">
      <c r="A163" s="78" t="s">
        <v>45</v>
      </c>
      <c r="B163" s="6">
        <f>SUM(B125:B154)</f>
        <v>51322</v>
      </c>
      <c r="C163" s="34">
        <f t="shared" ref="C163" si="4">SUM(C125:C154)</f>
        <v>131152.9</v>
      </c>
    </row>
    <row r="164" spans="1:3" ht="19.5" hidden="1" customHeight="1" x14ac:dyDescent="0.25">
      <c r="A164" s="79" t="s">
        <v>46</v>
      </c>
      <c r="B164" s="31">
        <f>SUM(B155:B162)</f>
        <v>6</v>
      </c>
      <c r="C164" s="42">
        <f t="shared" ref="C164" si="5">SUM(C155:C162)</f>
        <v>4.3</v>
      </c>
    </row>
    <row r="165" spans="1:3" x14ac:dyDescent="0.25">
      <c r="A165" s="78" t="s">
        <v>36</v>
      </c>
      <c r="B165" s="6">
        <f>B163+B164</f>
        <v>51328</v>
      </c>
      <c r="C165" s="34">
        <f t="shared" ref="C165" si="6">C163+C164</f>
        <v>131157.19999999998</v>
      </c>
    </row>
    <row r="166" spans="1:3" x14ac:dyDescent="0.25">
      <c r="A166" s="95" t="s">
        <v>68</v>
      </c>
      <c r="B166" s="95"/>
      <c r="C166" s="95"/>
    </row>
    <row r="167" spans="1:3" hidden="1" x14ac:dyDescent="0.25">
      <c r="A167" s="45" t="s">
        <v>7</v>
      </c>
      <c r="B167" s="80">
        <v>0</v>
      </c>
      <c r="C167" s="81">
        <v>0</v>
      </c>
    </row>
    <row r="168" spans="1:3" hidden="1" x14ac:dyDescent="0.25">
      <c r="A168" s="45" t="s">
        <v>8</v>
      </c>
      <c r="B168" s="80">
        <v>0</v>
      </c>
      <c r="C168" s="81">
        <v>0</v>
      </c>
    </row>
    <row r="169" spans="1:3" hidden="1" x14ac:dyDescent="0.25">
      <c r="A169" s="45" t="s">
        <v>9</v>
      </c>
      <c r="B169" s="80">
        <v>0</v>
      </c>
      <c r="C169" s="81">
        <v>0</v>
      </c>
    </row>
    <row r="170" spans="1:3" hidden="1" x14ac:dyDescent="0.25">
      <c r="A170" s="45" t="s">
        <v>10</v>
      </c>
      <c r="B170" s="80">
        <v>0</v>
      </c>
      <c r="C170" s="81">
        <v>0</v>
      </c>
    </row>
    <row r="171" spans="1:3" hidden="1" x14ac:dyDescent="0.25">
      <c r="A171" s="45" t="s">
        <v>11</v>
      </c>
      <c r="B171" s="80">
        <v>0</v>
      </c>
      <c r="C171" s="81">
        <v>0</v>
      </c>
    </row>
    <row r="172" spans="1:3" hidden="1" x14ac:dyDescent="0.25">
      <c r="A172" s="45" t="s">
        <v>12</v>
      </c>
      <c r="B172" s="80">
        <v>0</v>
      </c>
      <c r="C172" s="81">
        <v>0</v>
      </c>
    </row>
    <row r="173" spans="1:3" hidden="1" x14ac:dyDescent="0.25">
      <c r="A173" s="45" t="s">
        <v>13</v>
      </c>
      <c r="B173" s="80">
        <v>0</v>
      </c>
      <c r="C173" s="81">
        <v>0</v>
      </c>
    </row>
    <row r="174" spans="1:3" hidden="1" x14ac:dyDescent="0.25">
      <c r="A174" s="45" t="s">
        <v>14</v>
      </c>
      <c r="B174" s="80">
        <v>0</v>
      </c>
      <c r="C174" s="81">
        <v>0</v>
      </c>
    </row>
    <row r="175" spans="1:3" hidden="1" x14ac:dyDescent="0.25">
      <c r="A175" s="45" t="s">
        <v>15</v>
      </c>
      <c r="B175" s="80">
        <v>0</v>
      </c>
      <c r="C175" s="81">
        <v>0</v>
      </c>
    </row>
    <row r="176" spans="1:3" s="44" customFormat="1" x14ac:dyDescent="0.25">
      <c r="A176" s="45" t="s">
        <v>16</v>
      </c>
      <c r="B176" s="82">
        <v>162</v>
      </c>
      <c r="C176" s="83">
        <v>2195.8000000000002</v>
      </c>
    </row>
    <row r="177" spans="1:3" hidden="1" x14ac:dyDescent="0.25">
      <c r="A177" s="45" t="s">
        <v>17</v>
      </c>
      <c r="B177" s="82">
        <v>0</v>
      </c>
      <c r="C177" s="83">
        <v>0</v>
      </c>
    </row>
    <row r="178" spans="1:3" hidden="1" x14ac:dyDescent="0.25">
      <c r="A178" s="45" t="s">
        <v>18</v>
      </c>
      <c r="B178" s="82">
        <v>0</v>
      </c>
      <c r="C178" s="83">
        <v>0</v>
      </c>
    </row>
    <row r="179" spans="1:3" hidden="1" x14ac:dyDescent="0.25">
      <c r="A179" s="45" t="s">
        <v>19</v>
      </c>
      <c r="B179" s="82">
        <v>0</v>
      </c>
      <c r="C179" s="83">
        <v>0</v>
      </c>
    </row>
    <row r="180" spans="1:3" hidden="1" x14ac:dyDescent="0.25">
      <c r="A180" s="45" t="s">
        <v>69</v>
      </c>
      <c r="B180" s="82">
        <v>0</v>
      </c>
      <c r="C180" s="83">
        <v>0</v>
      </c>
    </row>
    <row r="181" spans="1:3" hidden="1" x14ac:dyDescent="0.25">
      <c r="A181" s="45" t="s">
        <v>20</v>
      </c>
      <c r="B181" s="82">
        <v>0</v>
      </c>
      <c r="C181" s="83">
        <v>0</v>
      </c>
    </row>
    <row r="182" spans="1:3" hidden="1" x14ac:dyDescent="0.25">
      <c r="A182" s="45" t="s">
        <v>21</v>
      </c>
      <c r="B182" s="82">
        <v>0</v>
      </c>
      <c r="C182" s="83">
        <v>0</v>
      </c>
    </row>
    <row r="183" spans="1:3" hidden="1" x14ac:dyDescent="0.25">
      <c r="A183" s="45" t="s">
        <v>22</v>
      </c>
      <c r="B183" s="82">
        <v>0</v>
      </c>
      <c r="C183" s="83">
        <v>0</v>
      </c>
    </row>
    <row r="184" spans="1:3" hidden="1" x14ac:dyDescent="0.25">
      <c r="A184" s="45" t="s">
        <v>23</v>
      </c>
      <c r="B184" s="82">
        <v>0</v>
      </c>
      <c r="C184" s="83">
        <v>0</v>
      </c>
    </row>
    <row r="185" spans="1:3" hidden="1" x14ac:dyDescent="0.25">
      <c r="A185" s="45" t="s">
        <v>24</v>
      </c>
      <c r="B185" s="82">
        <v>0</v>
      </c>
      <c r="C185" s="83">
        <v>0</v>
      </c>
    </row>
    <row r="186" spans="1:3" hidden="1" x14ac:dyDescent="0.25">
      <c r="A186" s="45" t="s">
        <v>25</v>
      </c>
      <c r="B186" s="82">
        <v>0</v>
      </c>
      <c r="C186" s="83">
        <v>0</v>
      </c>
    </row>
    <row r="187" spans="1:3" hidden="1" x14ac:dyDescent="0.25">
      <c r="A187" s="45" t="s">
        <v>51</v>
      </c>
      <c r="B187" s="82">
        <v>0</v>
      </c>
      <c r="C187" s="83">
        <v>0</v>
      </c>
    </row>
    <row r="188" spans="1:3" ht="30" x14ac:dyDescent="0.25">
      <c r="A188" s="45" t="s">
        <v>70</v>
      </c>
      <c r="B188" s="82">
        <v>638</v>
      </c>
      <c r="C188" s="83">
        <v>13372.4</v>
      </c>
    </row>
    <row r="189" spans="1:3" hidden="1" x14ac:dyDescent="0.25">
      <c r="A189" s="45" t="s">
        <v>26</v>
      </c>
      <c r="B189" s="82">
        <v>0</v>
      </c>
      <c r="C189" s="83">
        <v>0</v>
      </c>
    </row>
    <row r="190" spans="1:3" hidden="1" x14ac:dyDescent="0.25">
      <c r="A190" s="45" t="s">
        <v>27</v>
      </c>
      <c r="B190" s="82">
        <v>0</v>
      </c>
      <c r="C190" s="83">
        <v>0</v>
      </c>
    </row>
    <row r="191" spans="1:3" hidden="1" x14ac:dyDescent="0.25">
      <c r="A191" s="45" t="s">
        <v>28</v>
      </c>
      <c r="B191" s="82">
        <v>0</v>
      </c>
      <c r="C191" s="83">
        <v>0</v>
      </c>
    </row>
    <row r="192" spans="1:3" hidden="1" x14ac:dyDescent="0.25">
      <c r="A192" s="45" t="s">
        <v>29</v>
      </c>
      <c r="B192" s="82">
        <v>0</v>
      </c>
      <c r="C192" s="83">
        <v>0</v>
      </c>
    </row>
    <row r="193" spans="1:3" hidden="1" x14ac:dyDescent="0.25">
      <c r="A193" s="45" t="s">
        <v>30</v>
      </c>
      <c r="B193" s="82">
        <v>0</v>
      </c>
      <c r="C193" s="83">
        <v>0</v>
      </c>
    </row>
    <row r="194" spans="1:3" hidden="1" x14ac:dyDescent="0.25">
      <c r="A194" s="45" t="s">
        <v>31</v>
      </c>
      <c r="B194" s="82">
        <v>0</v>
      </c>
      <c r="C194" s="83">
        <v>0</v>
      </c>
    </row>
    <row r="195" spans="1:3" hidden="1" x14ac:dyDescent="0.25">
      <c r="A195" s="45" t="s">
        <v>32</v>
      </c>
      <c r="B195" s="82">
        <v>0</v>
      </c>
      <c r="C195" s="83">
        <v>0</v>
      </c>
    </row>
    <row r="196" spans="1:3" hidden="1" x14ac:dyDescent="0.25">
      <c r="A196" s="45" t="s">
        <v>33</v>
      </c>
      <c r="B196" s="82">
        <v>0</v>
      </c>
      <c r="C196" s="83">
        <v>0</v>
      </c>
    </row>
    <row r="197" spans="1:3" ht="30" hidden="1" x14ac:dyDescent="0.25">
      <c r="A197" s="45" t="s">
        <v>34</v>
      </c>
      <c r="B197" s="82">
        <v>0</v>
      </c>
      <c r="C197" s="83">
        <v>0</v>
      </c>
    </row>
    <row r="198" spans="1:3" hidden="1" x14ac:dyDescent="0.25">
      <c r="A198" s="45" t="s">
        <v>35</v>
      </c>
      <c r="B198" s="82">
        <v>0</v>
      </c>
      <c r="C198" s="83">
        <v>0</v>
      </c>
    </row>
    <row r="199" spans="1:3" x14ac:dyDescent="0.25">
      <c r="A199" s="78" t="s">
        <v>36</v>
      </c>
      <c r="B199" s="6">
        <f>SUM(B167:B198)</f>
        <v>800</v>
      </c>
      <c r="C199" s="34">
        <f>SUM(C167:C198)</f>
        <v>15568.2</v>
      </c>
    </row>
    <row r="200" spans="1:3" hidden="1" x14ac:dyDescent="0.25">
      <c r="A200" s="84" t="s">
        <v>48</v>
      </c>
      <c r="B200" s="6"/>
      <c r="C200" s="34"/>
    </row>
    <row r="201" spans="1:3" hidden="1" x14ac:dyDescent="0.25">
      <c r="A201" s="85" t="s">
        <v>49</v>
      </c>
      <c r="B201" s="31"/>
      <c r="C201" s="42"/>
    </row>
    <row r="202" spans="1:3" x14ac:dyDescent="0.25">
      <c r="A202" s="84" t="s">
        <v>50</v>
      </c>
      <c r="B202" s="84"/>
      <c r="C202" s="34">
        <f>C49+C91+C123+C165+C199+C200</f>
        <v>1100714.7999999998</v>
      </c>
    </row>
    <row r="203" spans="1:3" hidden="1" x14ac:dyDescent="0.25">
      <c r="A203" s="65" t="s">
        <v>89</v>
      </c>
      <c r="B203" s="84"/>
      <c r="C203" s="34"/>
    </row>
    <row r="204" spans="1:3" hidden="1" x14ac:dyDescent="0.25">
      <c r="A204" s="65" t="s">
        <v>90</v>
      </c>
      <c r="B204" s="84"/>
      <c r="C204" s="34"/>
    </row>
    <row r="205" spans="1:3" x14ac:dyDescent="0.25">
      <c r="A205" s="101" t="s">
        <v>86</v>
      </c>
      <c r="B205" s="101"/>
      <c r="C205" s="101"/>
    </row>
    <row r="206" spans="1:3" x14ac:dyDescent="0.25">
      <c r="A206" s="67" t="s">
        <v>7</v>
      </c>
      <c r="B206" s="61">
        <v>470</v>
      </c>
      <c r="C206" s="68">
        <v>88629.8</v>
      </c>
    </row>
    <row r="207" spans="1:3" x14ac:dyDescent="0.25">
      <c r="A207" s="67" t="s">
        <v>67</v>
      </c>
      <c r="B207" s="61">
        <v>640</v>
      </c>
      <c r="C207" s="62">
        <v>107691.1</v>
      </c>
    </row>
    <row r="208" spans="1:3" hidden="1" x14ac:dyDescent="0.25">
      <c r="A208" s="67" t="s">
        <v>8</v>
      </c>
      <c r="B208" s="61"/>
      <c r="C208" s="62"/>
    </row>
    <row r="209" spans="1:3" hidden="1" x14ac:dyDescent="0.25">
      <c r="A209" s="67" t="s">
        <v>9</v>
      </c>
      <c r="B209" s="61"/>
      <c r="C209" s="62"/>
    </row>
    <row r="210" spans="1:3" hidden="1" x14ac:dyDescent="0.25">
      <c r="A210" s="67" t="s">
        <v>10</v>
      </c>
      <c r="B210" s="61"/>
      <c r="C210" s="62"/>
    </row>
    <row r="211" spans="1:3" x14ac:dyDescent="0.25">
      <c r="A211" s="67" t="s">
        <v>11</v>
      </c>
      <c r="B211" s="61">
        <v>12</v>
      </c>
      <c r="C211" s="62">
        <v>2185</v>
      </c>
    </row>
    <row r="212" spans="1:3" ht="14.25" hidden="1" customHeight="1" x14ac:dyDescent="0.25">
      <c r="A212" s="67" t="s">
        <v>12</v>
      </c>
      <c r="B212" s="61"/>
      <c r="C212" s="62"/>
    </row>
    <row r="213" spans="1:3" hidden="1" x14ac:dyDescent="0.25">
      <c r="A213" s="67" t="s">
        <v>13</v>
      </c>
      <c r="B213" s="61"/>
      <c r="C213" s="62"/>
    </row>
    <row r="214" spans="1:3" hidden="1" x14ac:dyDescent="0.25">
      <c r="A214" s="67" t="s">
        <v>14</v>
      </c>
      <c r="B214" s="61"/>
      <c r="C214" s="62"/>
    </row>
    <row r="215" spans="1:3" hidden="1" x14ac:dyDescent="0.25">
      <c r="A215" s="67" t="s">
        <v>15</v>
      </c>
      <c r="B215" s="61"/>
      <c r="C215" s="62"/>
    </row>
    <row r="216" spans="1:3" hidden="1" x14ac:dyDescent="0.25">
      <c r="A216" s="67" t="s">
        <v>16</v>
      </c>
      <c r="B216" s="61"/>
      <c r="C216" s="62"/>
    </row>
    <row r="217" spans="1:3" hidden="1" x14ac:dyDescent="0.25">
      <c r="A217" s="67" t="s">
        <v>17</v>
      </c>
      <c r="B217" s="61"/>
      <c r="C217" s="62"/>
    </row>
    <row r="218" spans="1:3" hidden="1" x14ac:dyDescent="0.25">
      <c r="A218" s="67" t="s">
        <v>18</v>
      </c>
      <c r="B218" s="61"/>
      <c r="C218" s="62"/>
    </row>
    <row r="219" spans="1:3" x14ac:dyDescent="0.25">
      <c r="A219" s="67" t="s">
        <v>19</v>
      </c>
      <c r="B219" s="61">
        <v>85</v>
      </c>
      <c r="C219" s="62">
        <v>12917.7</v>
      </c>
    </row>
    <row r="220" spans="1:3" x14ac:dyDescent="0.25">
      <c r="A220" s="67" t="s">
        <v>53</v>
      </c>
      <c r="B220" s="61">
        <v>69</v>
      </c>
      <c r="C220" s="62">
        <v>6756.2</v>
      </c>
    </row>
    <row r="221" spans="1:3" x14ac:dyDescent="0.25">
      <c r="A221" s="67" t="s">
        <v>20</v>
      </c>
      <c r="B221" s="61">
        <v>102</v>
      </c>
      <c r="C221" s="62">
        <v>19366.8</v>
      </c>
    </row>
    <row r="222" spans="1:3" ht="13.5" hidden="1" customHeight="1" x14ac:dyDescent="0.25">
      <c r="A222" s="67" t="s">
        <v>21</v>
      </c>
      <c r="B222" s="61"/>
      <c r="C222" s="62"/>
    </row>
    <row r="223" spans="1:3" ht="15" hidden="1" customHeight="1" x14ac:dyDescent="0.25">
      <c r="A223" s="67" t="s">
        <v>22</v>
      </c>
      <c r="B223" s="61"/>
      <c r="C223" s="62"/>
    </row>
    <row r="224" spans="1:3" x14ac:dyDescent="0.25">
      <c r="A224" s="67" t="s">
        <v>23</v>
      </c>
      <c r="B224" s="61">
        <v>10</v>
      </c>
      <c r="C224" s="62">
        <v>1402.5</v>
      </c>
    </row>
    <row r="225" spans="1:3" x14ac:dyDescent="0.25">
      <c r="A225" s="67" t="s">
        <v>24</v>
      </c>
      <c r="B225" s="61">
        <v>18</v>
      </c>
      <c r="C225" s="62">
        <v>2660.8</v>
      </c>
    </row>
    <row r="226" spans="1:3" hidden="1" x14ac:dyDescent="0.25">
      <c r="A226" s="67" t="s">
        <v>25</v>
      </c>
      <c r="B226" s="61"/>
      <c r="C226" s="62"/>
    </row>
    <row r="227" spans="1:3" x14ac:dyDescent="0.25">
      <c r="A227" s="67" t="s">
        <v>51</v>
      </c>
      <c r="B227" s="61">
        <v>53</v>
      </c>
      <c r="C227" s="62">
        <v>8336.9</v>
      </c>
    </row>
    <row r="228" spans="1:3" x14ac:dyDescent="0.25">
      <c r="A228" s="67" t="s">
        <v>52</v>
      </c>
      <c r="B228" s="61">
        <v>20</v>
      </c>
      <c r="C228" s="62">
        <v>3300</v>
      </c>
    </row>
    <row r="229" spans="1:3" hidden="1" x14ac:dyDescent="0.25">
      <c r="A229" s="67" t="s">
        <v>26</v>
      </c>
      <c r="B229" s="61"/>
      <c r="C229" s="62"/>
    </row>
    <row r="230" spans="1:3" hidden="1" x14ac:dyDescent="0.25">
      <c r="A230" s="67" t="s">
        <v>27</v>
      </c>
      <c r="B230" s="61"/>
      <c r="C230" s="62"/>
    </row>
    <row r="231" spans="1:3" x14ac:dyDescent="0.25">
      <c r="A231" s="67" t="s">
        <v>28</v>
      </c>
      <c r="B231" s="61">
        <v>35</v>
      </c>
      <c r="C231" s="62">
        <v>3855.6</v>
      </c>
    </row>
    <row r="232" spans="1:3" hidden="1" x14ac:dyDescent="0.25">
      <c r="A232" s="67" t="s">
        <v>29</v>
      </c>
      <c r="B232" s="61"/>
      <c r="C232" s="62"/>
    </row>
    <row r="233" spans="1:3" hidden="1" x14ac:dyDescent="0.25">
      <c r="A233" s="67" t="s">
        <v>30</v>
      </c>
      <c r="B233" s="61"/>
      <c r="C233" s="62"/>
    </row>
    <row r="234" spans="1:3" ht="30" hidden="1" x14ac:dyDescent="0.25">
      <c r="A234" s="67" t="s">
        <v>54</v>
      </c>
      <c r="B234" s="61"/>
      <c r="C234" s="62"/>
    </row>
    <row r="235" spans="1:3" hidden="1" x14ac:dyDescent="0.25">
      <c r="A235" s="67" t="s">
        <v>31</v>
      </c>
      <c r="B235" s="61"/>
      <c r="C235" s="62"/>
    </row>
    <row r="236" spans="1:3" hidden="1" x14ac:dyDescent="0.25">
      <c r="A236" s="67" t="s">
        <v>32</v>
      </c>
      <c r="B236" s="61"/>
      <c r="C236" s="62"/>
    </row>
    <row r="237" spans="1:3" hidden="1" x14ac:dyDescent="0.25">
      <c r="A237" s="67" t="s">
        <v>33</v>
      </c>
      <c r="B237" s="61"/>
      <c r="C237" s="62"/>
    </row>
    <row r="238" spans="1:3" ht="30" hidden="1" x14ac:dyDescent="0.25">
      <c r="A238" s="67" t="s">
        <v>34</v>
      </c>
      <c r="B238" s="61"/>
      <c r="C238" s="62"/>
    </row>
    <row r="239" spans="1:3" hidden="1" x14ac:dyDescent="0.25">
      <c r="A239" s="67" t="s">
        <v>55</v>
      </c>
      <c r="B239" s="69"/>
      <c r="C239" s="70"/>
    </row>
    <row r="240" spans="1:3" hidden="1" x14ac:dyDescent="0.25">
      <c r="A240" s="67" t="s">
        <v>35</v>
      </c>
      <c r="B240" s="61"/>
      <c r="C240" s="52"/>
    </row>
    <row r="241" spans="1:3" x14ac:dyDescent="0.25">
      <c r="A241" s="52" t="s">
        <v>62</v>
      </c>
      <c r="B241" s="61">
        <f>SUM(B206:B240)</f>
        <v>1514</v>
      </c>
      <c r="C241" s="62">
        <f>SUM(C206:C240)</f>
        <v>257102.40000000002</v>
      </c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241"/>
  <sheetViews>
    <sheetView topLeftCell="A121" zoomScaleSheetLayoutView="100" workbookViewId="0">
      <selection activeCell="C204" sqref="C204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4" t="s">
        <v>0</v>
      </c>
      <c r="B1" s="104"/>
      <c r="C1" s="104"/>
    </row>
    <row r="2" spans="1:3" x14ac:dyDescent="0.25">
      <c r="A2" s="104" t="s">
        <v>1</v>
      </c>
      <c r="B2" s="104"/>
      <c r="C2" s="104"/>
    </row>
    <row r="3" spans="1:3" x14ac:dyDescent="0.25">
      <c r="A3" s="106" t="s">
        <v>91</v>
      </c>
      <c r="B3" s="106"/>
      <c r="C3" s="106"/>
    </row>
    <row r="4" spans="1:3" x14ac:dyDescent="0.25">
      <c r="A4" s="103" t="s">
        <v>2</v>
      </c>
      <c r="B4" s="103"/>
      <c r="C4" s="103"/>
    </row>
    <row r="5" spans="1:3" x14ac:dyDescent="0.25">
      <c r="A5" s="105" t="s">
        <v>73</v>
      </c>
      <c r="B5" s="105"/>
      <c r="C5" s="105"/>
    </row>
    <row r="6" spans="1:3" x14ac:dyDescent="0.25">
      <c r="A6" s="103" t="s">
        <v>3</v>
      </c>
      <c r="B6" s="103"/>
      <c r="C6" s="103"/>
    </row>
    <row r="7" spans="1:3" x14ac:dyDescent="0.25">
      <c r="A7" s="103" t="s">
        <v>4</v>
      </c>
      <c r="B7" s="103"/>
      <c r="C7" s="103"/>
    </row>
    <row r="8" spans="1:3" x14ac:dyDescent="0.25">
      <c r="A8" s="103" t="s">
        <v>82</v>
      </c>
      <c r="B8" s="103"/>
      <c r="C8" s="103"/>
    </row>
    <row r="10" spans="1:3" ht="90" x14ac:dyDescent="0.25">
      <c r="A10" s="28" t="s">
        <v>63</v>
      </c>
      <c r="B10" s="5" t="s">
        <v>5</v>
      </c>
      <c r="C10" s="28" t="s">
        <v>6</v>
      </c>
    </row>
    <row r="11" spans="1:3" x14ac:dyDescent="0.25">
      <c r="A11" s="28">
        <v>1</v>
      </c>
      <c r="B11" s="5">
        <v>2</v>
      </c>
      <c r="C11" s="28">
        <v>3</v>
      </c>
    </row>
    <row r="12" spans="1:3" x14ac:dyDescent="0.25">
      <c r="A12" s="95" t="s">
        <v>87</v>
      </c>
      <c r="B12" s="95"/>
      <c r="C12" s="95"/>
    </row>
    <row r="13" spans="1:3" x14ac:dyDescent="0.25">
      <c r="A13" s="52" t="s">
        <v>7</v>
      </c>
      <c r="B13" s="53">
        <v>1091</v>
      </c>
      <c r="C13" s="54">
        <v>34489.300000000003</v>
      </c>
    </row>
    <row r="14" spans="1:3" ht="18.75" hidden="1" customHeight="1" x14ac:dyDescent="0.25">
      <c r="A14" s="52" t="s">
        <v>67</v>
      </c>
      <c r="B14" s="53">
        <v>0</v>
      </c>
      <c r="C14" s="54">
        <v>0</v>
      </c>
    </row>
    <row r="15" spans="1:3" hidden="1" x14ac:dyDescent="0.25">
      <c r="A15" s="52" t="s">
        <v>8</v>
      </c>
      <c r="B15" s="53">
        <v>0</v>
      </c>
      <c r="C15" s="54">
        <v>0</v>
      </c>
    </row>
    <row r="16" spans="1:3" hidden="1" x14ac:dyDescent="0.25">
      <c r="A16" s="52" t="s">
        <v>56</v>
      </c>
      <c r="B16" s="53"/>
      <c r="C16" s="54"/>
    </row>
    <row r="17" spans="1:3" hidden="1" x14ac:dyDescent="0.25">
      <c r="A17" s="52" t="s">
        <v>9</v>
      </c>
      <c r="B17" s="53">
        <v>0</v>
      </c>
      <c r="C17" s="54">
        <v>0</v>
      </c>
    </row>
    <row r="18" spans="1:3" hidden="1" x14ac:dyDescent="0.25">
      <c r="A18" s="52" t="s">
        <v>10</v>
      </c>
      <c r="B18" s="53">
        <v>0</v>
      </c>
      <c r="C18" s="54">
        <v>0</v>
      </c>
    </row>
    <row r="19" spans="1:3" hidden="1" x14ac:dyDescent="0.25">
      <c r="A19" s="52" t="s">
        <v>11</v>
      </c>
      <c r="B19" s="53">
        <v>0</v>
      </c>
      <c r="C19" s="54">
        <v>0</v>
      </c>
    </row>
    <row r="20" spans="1:3" hidden="1" x14ac:dyDescent="0.25">
      <c r="A20" s="52" t="s">
        <v>12</v>
      </c>
      <c r="B20" s="53">
        <v>0</v>
      </c>
      <c r="C20" s="54">
        <v>0</v>
      </c>
    </row>
    <row r="21" spans="1:3" hidden="1" x14ac:dyDescent="0.25">
      <c r="A21" s="52" t="s">
        <v>13</v>
      </c>
      <c r="B21" s="53">
        <v>0</v>
      </c>
      <c r="C21" s="54">
        <v>0</v>
      </c>
    </row>
    <row r="22" spans="1:3" hidden="1" x14ac:dyDescent="0.25">
      <c r="A22" s="52" t="s">
        <v>14</v>
      </c>
      <c r="B22" s="53">
        <v>0</v>
      </c>
      <c r="C22" s="54">
        <v>0</v>
      </c>
    </row>
    <row r="23" spans="1:3" hidden="1" x14ac:dyDescent="0.25">
      <c r="A23" s="52" t="s">
        <v>15</v>
      </c>
      <c r="B23" s="53">
        <v>0</v>
      </c>
      <c r="C23" s="54">
        <v>0</v>
      </c>
    </row>
    <row r="24" spans="1:3" hidden="1" x14ac:dyDescent="0.25">
      <c r="A24" s="52" t="s">
        <v>16</v>
      </c>
      <c r="B24" s="53">
        <v>0</v>
      </c>
      <c r="C24" s="54">
        <v>0</v>
      </c>
    </row>
    <row r="25" spans="1:3" hidden="1" x14ac:dyDescent="0.25">
      <c r="A25" s="52" t="s">
        <v>17</v>
      </c>
      <c r="B25" s="53">
        <v>0</v>
      </c>
      <c r="C25" s="54">
        <v>0</v>
      </c>
    </row>
    <row r="26" spans="1:3" hidden="1" x14ac:dyDescent="0.25">
      <c r="A26" s="52" t="s">
        <v>18</v>
      </c>
      <c r="B26" s="53">
        <v>0</v>
      </c>
      <c r="C26" s="54">
        <v>0</v>
      </c>
    </row>
    <row r="27" spans="1:3" hidden="1" x14ac:dyDescent="0.25">
      <c r="A27" s="52" t="s">
        <v>19</v>
      </c>
      <c r="B27" s="53">
        <v>0</v>
      </c>
      <c r="C27" s="54">
        <v>0</v>
      </c>
    </row>
    <row r="28" spans="1:3" hidden="1" x14ac:dyDescent="0.25">
      <c r="A28" s="52" t="s">
        <v>53</v>
      </c>
      <c r="B28" s="53">
        <v>0</v>
      </c>
      <c r="C28" s="54">
        <v>0</v>
      </c>
    </row>
    <row r="29" spans="1:3" hidden="1" x14ac:dyDescent="0.25">
      <c r="A29" s="52" t="s">
        <v>20</v>
      </c>
      <c r="B29" s="53">
        <v>0</v>
      </c>
      <c r="C29" s="54">
        <v>0</v>
      </c>
    </row>
    <row r="30" spans="1:3" hidden="1" x14ac:dyDescent="0.25">
      <c r="A30" s="52" t="s">
        <v>21</v>
      </c>
      <c r="B30" s="53">
        <v>0</v>
      </c>
      <c r="C30" s="54">
        <v>0</v>
      </c>
    </row>
    <row r="31" spans="1:3" hidden="1" x14ac:dyDescent="0.25">
      <c r="A31" s="52" t="s">
        <v>22</v>
      </c>
      <c r="B31" s="53">
        <v>0</v>
      </c>
      <c r="C31" s="54">
        <v>0</v>
      </c>
    </row>
    <row r="32" spans="1:3" hidden="1" x14ac:dyDescent="0.25">
      <c r="A32" s="52" t="s">
        <v>23</v>
      </c>
      <c r="B32" s="53">
        <v>0</v>
      </c>
      <c r="C32" s="54">
        <v>0</v>
      </c>
    </row>
    <row r="33" spans="1:3" hidden="1" x14ac:dyDescent="0.25">
      <c r="A33" s="52" t="s">
        <v>24</v>
      </c>
      <c r="B33" s="53">
        <v>0</v>
      </c>
      <c r="C33" s="54">
        <v>0</v>
      </c>
    </row>
    <row r="34" spans="1:3" hidden="1" x14ac:dyDescent="0.25">
      <c r="A34" s="52" t="s">
        <v>25</v>
      </c>
      <c r="B34" s="53">
        <v>0</v>
      </c>
      <c r="C34" s="54">
        <v>0</v>
      </c>
    </row>
    <row r="35" spans="1:3" hidden="1" x14ac:dyDescent="0.25">
      <c r="A35" s="52" t="s">
        <v>51</v>
      </c>
      <c r="B35" s="53">
        <v>0</v>
      </c>
      <c r="C35" s="54">
        <v>0</v>
      </c>
    </row>
    <row r="36" spans="1:3" hidden="1" x14ac:dyDescent="0.25">
      <c r="A36" s="52" t="s">
        <v>52</v>
      </c>
      <c r="B36" s="53">
        <v>0</v>
      </c>
      <c r="C36" s="54">
        <v>0</v>
      </c>
    </row>
    <row r="37" spans="1:3" hidden="1" x14ac:dyDescent="0.25">
      <c r="A37" s="52" t="s">
        <v>26</v>
      </c>
      <c r="B37" s="53">
        <v>0</v>
      </c>
      <c r="C37" s="54">
        <v>0</v>
      </c>
    </row>
    <row r="38" spans="1:3" hidden="1" x14ac:dyDescent="0.25">
      <c r="A38" s="52" t="s">
        <v>27</v>
      </c>
      <c r="B38" s="53">
        <v>0</v>
      </c>
      <c r="C38" s="54">
        <v>0</v>
      </c>
    </row>
    <row r="39" spans="1:3" hidden="1" x14ac:dyDescent="0.25">
      <c r="A39" s="52" t="s">
        <v>28</v>
      </c>
      <c r="B39" s="53">
        <v>0</v>
      </c>
      <c r="C39" s="54">
        <v>0</v>
      </c>
    </row>
    <row r="40" spans="1:3" s="44" customFormat="1" x14ac:dyDescent="0.25">
      <c r="A40" s="52" t="s">
        <v>29</v>
      </c>
      <c r="B40" s="53">
        <v>3854</v>
      </c>
      <c r="C40" s="54">
        <v>160600</v>
      </c>
    </row>
    <row r="41" spans="1:3" x14ac:dyDescent="0.25">
      <c r="A41" s="52" t="s">
        <v>30</v>
      </c>
      <c r="B41" s="53">
        <v>730</v>
      </c>
      <c r="C41" s="54">
        <v>14245.7</v>
      </c>
    </row>
    <row r="42" spans="1:3" ht="30" hidden="1" x14ac:dyDescent="0.25">
      <c r="A42" s="52" t="s">
        <v>54</v>
      </c>
      <c r="B42" s="53">
        <v>0</v>
      </c>
      <c r="C42" s="54">
        <v>0</v>
      </c>
    </row>
    <row r="43" spans="1:3" hidden="1" x14ac:dyDescent="0.25">
      <c r="A43" s="52" t="s">
        <v>31</v>
      </c>
      <c r="B43" s="53">
        <v>0</v>
      </c>
      <c r="C43" s="54">
        <v>0</v>
      </c>
    </row>
    <row r="44" spans="1:3" hidden="1" x14ac:dyDescent="0.25">
      <c r="A44" s="52" t="s">
        <v>32</v>
      </c>
      <c r="B44" s="53">
        <v>0</v>
      </c>
      <c r="C44" s="54">
        <v>0</v>
      </c>
    </row>
    <row r="45" spans="1:3" hidden="1" x14ac:dyDescent="0.25">
      <c r="A45" s="52" t="s">
        <v>33</v>
      </c>
      <c r="B45" s="53">
        <v>0</v>
      </c>
      <c r="C45" s="54">
        <v>0</v>
      </c>
    </row>
    <row r="46" spans="1:3" ht="30" hidden="1" x14ac:dyDescent="0.25">
      <c r="A46" s="52" t="s">
        <v>34</v>
      </c>
      <c r="B46" s="53">
        <v>0</v>
      </c>
      <c r="C46" s="54">
        <v>0</v>
      </c>
    </row>
    <row r="47" spans="1:3" hidden="1" x14ac:dyDescent="0.25">
      <c r="A47" s="52" t="s">
        <v>55</v>
      </c>
      <c r="B47" s="53">
        <v>0</v>
      </c>
      <c r="C47" s="54">
        <v>0</v>
      </c>
    </row>
    <row r="48" spans="1:3" hidden="1" x14ac:dyDescent="0.25">
      <c r="A48" s="52" t="s">
        <v>35</v>
      </c>
      <c r="B48" s="53">
        <v>0</v>
      </c>
      <c r="C48" s="54">
        <v>0</v>
      </c>
    </row>
    <row r="49" spans="1:5" x14ac:dyDescent="0.25">
      <c r="A49" s="55" t="s">
        <v>36</v>
      </c>
      <c r="B49" s="56">
        <f>SUM(B13:B48)</f>
        <v>5675</v>
      </c>
      <c r="C49" s="57">
        <f>SUM(C13:C48)</f>
        <v>209335</v>
      </c>
      <c r="E49" s="47"/>
    </row>
    <row r="50" spans="1:5" x14ac:dyDescent="0.25">
      <c r="A50" s="107" t="s">
        <v>66</v>
      </c>
      <c r="B50" s="107"/>
      <c r="C50" s="107"/>
    </row>
    <row r="51" spans="1:5" x14ac:dyDescent="0.25">
      <c r="A51" s="107" t="s">
        <v>88</v>
      </c>
      <c r="B51" s="107"/>
      <c r="C51" s="107"/>
    </row>
    <row r="52" spans="1:5" x14ac:dyDescent="0.25">
      <c r="A52" s="58" t="s">
        <v>27</v>
      </c>
      <c r="B52" s="53">
        <v>1703</v>
      </c>
      <c r="C52" s="54">
        <v>292</v>
      </c>
    </row>
    <row r="53" spans="1:5" hidden="1" x14ac:dyDescent="0.25">
      <c r="A53" s="58" t="s">
        <v>14</v>
      </c>
      <c r="B53" s="53">
        <v>0</v>
      </c>
      <c r="C53" s="54">
        <v>0</v>
      </c>
    </row>
    <row r="54" spans="1:5" hidden="1" x14ac:dyDescent="0.25">
      <c r="A54" s="58" t="s">
        <v>9</v>
      </c>
      <c r="B54" s="53">
        <v>0</v>
      </c>
      <c r="C54" s="54">
        <v>0</v>
      </c>
    </row>
    <row r="55" spans="1:5" hidden="1" x14ac:dyDescent="0.25">
      <c r="A55" s="58" t="s">
        <v>13</v>
      </c>
      <c r="B55" s="53">
        <v>0</v>
      </c>
      <c r="C55" s="54">
        <v>0</v>
      </c>
    </row>
    <row r="56" spans="1:5" hidden="1" x14ac:dyDescent="0.25">
      <c r="A56" s="58" t="s">
        <v>56</v>
      </c>
      <c r="B56" s="53">
        <v>0</v>
      </c>
      <c r="C56" s="54">
        <v>0</v>
      </c>
    </row>
    <row r="57" spans="1:5" hidden="1" x14ac:dyDescent="0.25">
      <c r="A57" s="58" t="s">
        <v>41</v>
      </c>
      <c r="B57" s="53">
        <v>0</v>
      </c>
      <c r="C57" s="54">
        <v>0</v>
      </c>
    </row>
    <row r="58" spans="1:5" hidden="1" x14ac:dyDescent="0.25">
      <c r="A58" s="58" t="s">
        <v>32</v>
      </c>
      <c r="B58" s="53">
        <v>0</v>
      </c>
      <c r="C58" s="54">
        <v>0</v>
      </c>
    </row>
    <row r="59" spans="1:5" x14ac:dyDescent="0.25">
      <c r="A59" s="58" t="s">
        <v>7</v>
      </c>
      <c r="B59" s="53">
        <v>2173</v>
      </c>
      <c r="C59" s="54">
        <v>658</v>
      </c>
    </row>
    <row r="60" spans="1:5" ht="16.5" hidden="1" customHeight="1" x14ac:dyDescent="0.25">
      <c r="A60" s="58" t="s">
        <v>24</v>
      </c>
      <c r="B60" s="53">
        <v>0</v>
      </c>
      <c r="C60" s="54">
        <v>0</v>
      </c>
    </row>
    <row r="61" spans="1:5" ht="15" hidden="1" customHeight="1" x14ac:dyDescent="0.25">
      <c r="A61" s="58" t="s">
        <v>35</v>
      </c>
      <c r="B61" s="53">
        <v>0</v>
      </c>
      <c r="C61" s="54">
        <v>0</v>
      </c>
    </row>
    <row r="62" spans="1:5" x14ac:dyDescent="0.25">
      <c r="A62" s="58" t="s">
        <v>30</v>
      </c>
      <c r="B62" s="53">
        <v>2171</v>
      </c>
      <c r="C62" s="54">
        <v>781</v>
      </c>
    </row>
    <row r="63" spans="1:5" hidden="1" x14ac:dyDescent="0.25">
      <c r="A63" s="58" t="s">
        <v>20</v>
      </c>
      <c r="B63" s="53">
        <v>0</v>
      </c>
      <c r="C63" s="54">
        <v>0</v>
      </c>
    </row>
    <row r="64" spans="1:5" hidden="1" x14ac:dyDescent="0.25">
      <c r="A64" s="58" t="s">
        <v>17</v>
      </c>
      <c r="B64" s="53">
        <v>0</v>
      </c>
      <c r="C64" s="54">
        <v>0</v>
      </c>
    </row>
    <row r="65" spans="1:3" hidden="1" x14ac:dyDescent="0.25">
      <c r="A65" s="58" t="s">
        <v>12</v>
      </c>
      <c r="B65" s="53">
        <v>0</v>
      </c>
      <c r="C65" s="54">
        <v>0</v>
      </c>
    </row>
    <row r="66" spans="1:3" hidden="1" x14ac:dyDescent="0.25">
      <c r="A66" s="58" t="s">
        <v>40</v>
      </c>
      <c r="B66" s="53">
        <v>0</v>
      </c>
      <c r="C66" s="54">
        <v>0</v>
      </c>
    </row>
    <row r="67" spans="1:3" hidden="1" x14ac:dyDescent="0.25">
      <c r="A67" s="58" t="s">
        <v>28</v>
      </c>
      <c r="B67" s="53">
        <v>0</v>
      </c>
      <c r="C67" s="54">
        <v>0</v>
      </c>
    </row>
    <row r="68" spans="1:3" x14ac:dyDescent="0.25">
      <c r="A68" s="58" t="s">
        <v>29</v>
      </c>
      <c r="B68" s="53">
        <v>2907</v>
      </c>
      <c r="C68" s="54">
        <v>627</v>
      </c>
    </row>
    <row r="69" spans="1:3" hidden="1" x14ac:dyDescent="0.25">
      <c r="A69" s="58" t="s">
        <v>15</v>
      </c>
      <c r="B69" s="53">
        <v>0</v>
      </c>
      <c r="C69" s="54">
        <v>0</v>
      </c>
    </row>
    <row r="70" spans="1:3" hidden="1" x14ac:dyDescent="0.25">
      <c r="A70" s="58" t="s">
        <v>10</v>
      </c>
      <c r="B70" s="53">
        <v>0</v>
      </c>
      <c r="C70" s="54">
        <v>0</v>
      </c>
    </row>
    <row r="71" spans="1:3" x14ac:dyDescent="0.25">
      <c r="A71" s="58" t="s">
        <v>8</v>
      </c>
      <c r="B71" s="53">
        <v>5</v>
      </c>
      <c r="C71" s="54">
        <v>1</v>
      </c>
    </row>
    <row r="72" spans="1:3" hidden="1" x14ac:dyDescent="0.25">
      <c r="A72" s="58" t="s">
        <v>47</v>
      </c>
      <c r="B72" s="53">
        <v>0</v>
      </c>
      <c r="C72" s="54">
        <v>0</v>
      </c>
    </row>
    <row r="73" spans="1:3" x14ac:dyDescent="0.25">
      <c r="A73" s="58" t="s">
        <v>16</v>
      </c>
      <c r="B73" s="53">
        <v>13249</v>
      </c>
      <c r="C73" s="54">
        <v>5680.9</v>
      </c>
    </row>
    <row r="74" spans="1:3" hidden="1" x14ac:dyDescent="0.25">
      <c r="A74" s="58" t="s">
        <v>55</v>
      </c>
      <c r="B74" s="53">
        <v>0</v>
      </c>
      <c r="C74" s="54">
        <v>0</v>
      </c>
    </row>
    <row r="75" spans="1:3" hidden="1" x14ac:dyDescent="0.25">
      <c r="A75" s="58" t="s">
        <v>23</v>
      </c>
      <c r="B75" s="53">
        <v>0</v>
      </c>
      <c r="C75" s="54">
        <v>0</v>
      </c>
    </row>
    <row r="76" spans="1:3" x14ac:dyDescent="0.25">
      <c r="A76" s="58" t="s">
        <v>39</v>
      </c>
      <c r="B76" s="53">
        <v>1</v>
      </c>
      <c r="C76" s="54">
        <v>494</v>
      </c>
    </row>
    <row r="77" spans="1:3" x14ac:dyDescent="0.25">
      <c r="A77" s="58" t="s">
        <v>38</v>
      </c>
      <c r="B77" s="53">
        <v>1302</v>
      </c>
      <c r="C77" s="54">
        <v>340</v>
      </c>
    </row>
    <row r="78" spans="1:3" x14ac:dyDescent="0.25">
      <c r="A78" s="58" t="s">
        <v>37</v>
      </c>
      <c r="B78" s="53">
        <v>3139</v>
      </c>
      <c r="C78" s="54">
        <v>1014</v>
      </c>
    </row>
    <row r="79" spans="1:3" hidden="1" x14ac:dyDescent="0.25">
      <c r="A79" s="58" t="s">
        <v>21</v>
      </c>
      <c r="B79" s="53">
        <v>0</v>
      </c>
      <c r="C79" s="54">
        <v>0</v>
      </c>
    </row>
    <row r="80" spans="1:3" hidden="1" x14ac:dyDescent="0.25">
      <c r="A80" s="58" t="s">
        <v>57</v>
      </c>
      <c r="B80" s="53">
        <v>0</v>
      </c>
      <c r="C80" s="54">
        <v>0</v>
      </c>
    </row>
    <row r="81" spans="1:3" x14ac:dyDescent="0.25">
      <c r="A81" s="58" t="s">
        <v>11</v>
      </c>
      <c r="B81" s="53">
        <v>2211</v>
      </c>
      <c r="C81" s="54">
        <v>670</v>
      </c>
    </row>
    <row r="82" spans="1:3" hidden="1" x14ac:dyDescent="0.25">
      <c r="A82" s="59" t="s">
        <v>58</v>
      </c>
      <c r="B82" s="53"/>
      <c r="C82" s="54"/>
    </row>
    <row r="83" spans="1:3" hidden="1" x14ac:dyDescent="0.25">
      <c r="A83" s="59" t="s">
        <v>83</v>
      </c>
      <c r="B83" s="53"/>
      <c r="C83" s="54"/>
    </row>
    <row r="84" spans="1:3" hidden="1" x14ac:dyDescent="0.25">
      <c r="A84" s="59" t="s">
        <v>42</v>
      </c>
      <c r="B84" s="53"/>
      <c r="C84" s="54"/>
    </row>
    <row r="85" spans="1:3" hidden="1" x14ac:dyDescent="0.25">
      <c r="A85" s="59" t="s">
        <v>44</v>
      </c>
      <c r="B85" s="53"/>
      <c r="C85" s="54"/>
    </row>
    <row r="86" spans="1:3" hidden="1" x14ac:dyDescent="0.25">
      <c r="A86" s="59" t="s">
        <v>43</v>
      </c>
      <c r="B86" s="53"/>
      <c r="C86" s="54"/>
    </row>
    <row r="87" spans="1:3" hidden="1" x14ac:dyDescent="0.25">
      <c r="A87" s="59" t="s">
        <v>60</v>
      </c>
      <c r="B87" s="53"/>
      <c r="C87" s="54"/>
    </row>
    <row r="88" spans="1:3" s="3" customFormat="1" hidden="1" x14ac:dyDescent="0.25">
      <c r="A88" s="59" t="s">
        <v>61</v>
      </c>
      <c r="B88" s="53"/>
      <c r="C88" s="54"/>
    </row>
    <row r="89" spans="1:3" s="3" customFormat="1" x14ac:dyDescent="0.25">
      <c r="A89" s="55" t="s">
        <v>45</v>
      </c>
      <c r="B89" s="56">
        <f>SUM(B52:B81)</f>
        <v>28861</v>
      </c>
      <c r="C89" s="57">
        <f t="shared" ref="C89" si="0">SUM(C52:C81)</f>
        <v>10557.9</v>
      </c>
    </row>
    <row r="90" spans="1:3" hidden="1" x14ac:dyDescent="0.25">
      <c r="A90" s="60" t="s">
        <v>46</v>
      </c>
      <c r="B90" s="61">
        <f>SUM(B82:B88)</f>
        <v>0</v>
      </c>
      <c r="C90" s="62">
        <f t="shared" ref="C90" si="1">SUM(C82:C88)</f>
        <v>0</v>
      </c>
    </row>
    <row r="91" spans="1:3" x14ac:dyDescent="0.25">
      <c r="A91" s="55" t="s">
        <v>36</v>
      </c>
      <c r="B91" s="56">
        <f>B89+B90</f>
        <v>28861</v>
      </c>
      <c r="C91" s="57">
        <f t="shared" ref="C91" si="2">C89+C90</f>
        <v>10557.9</v>
      </c>
    </row>
    <row r="92" spans="1:3" x14ac:dyDescent="0.25">
      <c r="A92" s="107" t="s">
        <v>64</v>
      </c>
      <c r="B92" s="107"/>
      <c r="C92" s="107"/>
    </row>
    <row r="93" spans="1:3" x14ac:dyDescent="0.25">
      <c r="A93" s="58" t="s">
        <v>27</v>
      </c>
      <c r="B93" s="53">
        <v>20</v>
      </c>
      <c r="C93" s="54">
        <v>9.1999999999999993</v>
      </c>
    </row>
    <row r="94" spans="1:3" hidden="1" x14ac:dyDescent="0.25">
      <c r="A94" s="58" t="s">
        <v>14</v>
      </c>
      <c r="B94" s="53">
        <v>0</v>
      </c>
      <c r="C94" s="54">
        <v>0</v>
      </c>
    </row>
    <row r="95" spans="1:3" hidden="1" x14ac:dyDescent="0.25">
      <c r="A95" s="58" t="s">
        <v>9</v>
      </c>
      <c r="B95" s="53">
        <v>0</v>
      </c>
      <c r="C95" s="54">
        <v>0</v>
      </c>
    </row>
    <row r="96" spans="1:3" hidden="1" x14ac:dyDescent="0.25">
      <c r="A96" s="58" t="s">
        <v>13</v>
      </c>
      <c r="B96" s="53">
        <v>0</v>
      </c>
      <c r="C96" s="54">
        <v>0</v>
      </c>
    </row>
    <row r="97" spans="1:3" hidden="1" x14ac:dyDescent="0.25">
      <c r="A97" s="58" t="s">
        <v>56</v>
      </c>
      <c r="B97" s="53">
        <v>0</v>
      </c>
      <c r="C97" s="54">
        <v>0</v>
      </c>
    </row>
    <row r="98" spans="1:3" hidden="1" x14ac:dyDescent="0.25">
      <c r="A98" s="58" t="s">
        <v>41</v>
      </c>
      <c r="B98" s="53">
        <v>0</v>
      </c>
      <c r="C98" s="54">
        <v>0</v>
      </c>
    </row>
    <row r="99" spans="1:3" hidden="1" x14ac:dyDescent="0.25">
      <c r="A99" s="58" t="s">
        <v>32</v>
      </c>
      <c r="B99" s="53">
        <v>0</v>
      </c>
      <c r="C99" s="54">
        <v>0</v>
      </c>
    </row>
    <row r="100" spans="1:3" x14ac:dyDescent="0.25">
      <c r="A100" s="58" t="s">
        <v>7</v>
      </c>
      <c r="B100" s="53">
        <v>202</v>
      </c>
      <c r="C100" s="54">
        <v>93.5</v>
      </c>
    </row>
    <row r="101" spans="1:3" ht="15.75" hidden="1" customHeight="1" x14ac:dyDescent="0.25">
      <c r="A101" s="58" t="s">
        <v>24</v>
      </c>
      <c r="B101" s="63">
        <v>0</v>
      </c>
      <c r="C101" s="63">
        <v>0</v>
      </c>
    </row>
    <row r="102" spans="1:3" hidden="1" x14ac:dyDescent="0.25">
      <c r="A102" s="58" t="s">
        <v>35</v>
      </c>
      <c r="B102" s="53">
        <v>0</v>
      </c>
      <c r="C102" s="54">
        <v>0</v>
      </c>
    </row>
    <row r="103" spans="1:3" x14ac:dyDescent="0.25">
      <c r="A103" s="58" t="s">
        <v>30</v>
      </c>
      <c r="B103" s="53">
        <v>28</v>
      </c>
      <c r="C103" s="54">
        <v>12.8</v>
      </c>
    </row>
    <row r="104" spans="1:3" ht="17.25" hidden="1" customHeight="1" x14ac:dyDescent="0.25">
      <c r="A104" s="58" t="s">
        <v>20</v>
      </c>
      <c r="B104" s="53">
        <v>0</v>
      </c>
      <c r="C104" s="54">
        <v>0</v>
      </c>
    </row>
    <row r="105" spans="1:3" hidden="1" x14ac:dyDescent="0.25">
      <c r="A105" s="58" t="s">
        <v>17</v>
      </c>
      <c r="B105" s="53">
        <v>0</v>
      </c>
      <c r="C105" s="54">
        <v>0</v>
      </c>
    </row>
    <row r="106" spans="1:3" hidden="1" x14ac:dyDescent="0.25">
      <c r="A106" s="58" t="s">
        <v>12</v>
      </c>
      <c r="B106" s="53">
        <v>0</v>
      </c>
      <c r="C106" s="54">
        <v>0</v>
      </c>
    </row>
    <row r="107" spans="1:3" hidden="1" x14ac:dyDescent="0.25">
      <c r="A107" s="58" t="s">
        <v>40</v>
      </c>
      <c r="B107" s="53">
        <v>0</v>
      </c>
      <c r="C107" s="54">
        <v>0</v>
      </c>
    </row>
    <row r="108" spans="1:3" hidden="1" x14ac:dyDescent="0.25">
      <c r="A108" s="58" t="s">
        <v>28</v>
      </c>
      <c r="B108" s="53">
        <v>0</v>
      </c>
      <c r="C108" s="54">
        <v>0</v>
      </c>
    </row>
    <row r="109" spans="1:3" x14ac:dyDescent="0.25">
      <c r="A109" s="58" t="s">
        <v>29</v>
      </c>
      <c r="B109" s="53">
        <v>20347</v>
      </c>
      <c r="C109" s="54">
        <v>8087.2</v>
      </c>
    </row>
    <row r="110" spans="1:3" ht="18" hidden="1" customHeight="1" x14ac:dyDescent="0.25">
      <c r="A110" s="58" t="s">
        <v>15</v>
      </c>
      <c r="B110" s="53">
        <v>0</v>
      </c>
      <c r="C110" s="54">
        <v>0</v>
      </c>
    </row>
    <row r="111" spans="1:3" hidden="1" x14ac:dyDescent="0.25">
      <c r="A111" s="58" t="s">
        <v>10</v>
      </c>
      <c r="B111" s="53">
        <v>0</v>
      </c>
      <c r="C111" s="54">
        <v>0</v>
      </c>
    </row>
    <row r="112" spans="1:3" hidden="1" x14ac:dyDescent="0.25">
      <c r="A112" s="58" t="s">
        <v>8</v>
      </c>
      <c r="B112" s="53">
        <v>0</v>
      </c>
      <c r="C112" s="54">
        <v>0</v>
      </c>
    </row>
    <row r="113" spans="1:3" hidden="1" x14ac:dyDescent="0.25">
      <c r="A113" s="58" t="s">
        <v>47</v>
      </c>
      <c r="B113" s="53">
        <v>0</v>
      </c>
      <c r="C113" s="54">
        <v>0</v>
      </c>
    </row>
    <row r="114" spans="1:3" x14ac:dyDescent="0.25">
      <c r="A114" s="58" t="s">
        <v>16</v>
      </c>
      <c r="B114" s="53">
        <v>652</v>
      </c>
      <c r="C114" s="54">
        <v>437.6</v>
      </c>
    </row>
    <row r="115" spans="1:3" ht="21" hidden="1" customHeight="1" x14ac:dyDescent="0.25">
      <c r="A115" s="58" t="s">
        <v>55</v>
      </c>
      <c r="B115" s="53">
        <v>0</v>
      </c>
      <c r="C115" s="54">
        <v>0</v>
      </c>
    </row>
    <row r="116" spans="1:3" hidden="1" x14ac:dyDescent="0.25">
      <c r="A116" s="58" t="s">
        <v>23</v>
      </c>
      <c r="B116" s="53">
        <v>0</v>
      </c>
      <c r="C116" s="54">
        <v>0</v>
      </c>
    </row>
    <row r="117" spans="1:3" hidden="1" x14ac:dyDescent="0.25">
      <c r="A117" s="58" t="s">
        <v>39</v>
      </c>
      <c r="B117" s="53">
        <v>0</v>
      </c>
      <c r="C117" s="54">
        <v>0</v>
      </c>
    </row>
    <row r="118" spans="1:3" x14ac:dyDescent="0.25">
      <c r="A118" s="58" t="s">
        <v>38</v>
      </c>
      <c r="B118" s="53">
        <v>1</v>
      </c>
      <c r="C118" s="54">
        <v>0.6</v>
      </c>
    </row>
    <row r="119" spans="1:3" x14ac:dyDescent="0.25">
      <c r="A119" s="58" t="s">
        <v>37</v>
      </c>
      <c r="B119" s="53">
        <v>1</v>
      </c>
      <c r="C119" s="54">
        <v>0.6</v>
      </c>
    </row>
    <row r="120" spans="1:3" ht="20.25" customHeight="1" x14ac:dyDescent="0.25">
      <c r="A120" s="58" t="s">
        <v>21</v>
      </c>
      <c r="B120" s="53">
        <v>0</v>
      </c>
      <c r="C120" s="54">
        <v>0</v>
      </c>
    </row>
    <row r="121" spans="1:3" x14ac:dyDescent="0.25">
      <c r="A121" s="58" t="s">
        <v>57</v>
      </c>
      <c r="B121" s="53">
        <v>0</v>
      </c>
      <c r="C121" s="54">
        <v>0</v>
      </c>
    </row>
    <row r="122" spans="1:3" x14ac:dyDescent="0.25">
      <c r="A122" s="58" t="s">
        <v>11</v>
      </c>
      <c r="B122" s="53"/>
      <c r="C122" s="54"/>
    </row>
    <row r="123" spans="1:3" x14ac:dyDescent="0.25">
      <c r="A123" s="55" t="s">
        <v>36</v>
      </c>
      <c r="B123" s="56">
        <f>SUM(B93:B122)</f>
        <v>21251</v>
      </c>
      <c r="C123" s="57">
        <f t="shared" ref="C123" si="3">SUM(C93:C122)</f>
        <v>8641.5000000000018</v>
      </c>
    </row>
    <row r="124" spans="1:3" x14ac:dyDescent="0.25">
      <c r="A124" s="107" t="s">
        <v>65</v>
      </c>
      <c r="B124" s="107"/>
      <c r="C124" s="107"/>
    </row>
    <row r="125" spans="1:3" x14ac:dyDescent="0.25">
      <c r="A125" s="58" t="s">
        <v>27</v>
      </c>
      <c r="B125" s="53">
        <v>2663</v>
      </c>
      <c r="C125" s="54">
        <v>4157</v>
      </c>
    </row>
    <row r="126" spans="1:3" hidden="1" x14ac:dyDescent="0.25">
      <c r="A126" s="58" t="s">
        <v>14</v>
      </c>
      <c r="B126" s="53"/>
      <c r="C126" s="54"/>
    </row>
    <row r="127" spans="1:3" hidden="1" x14ac:dyDescent="0.25">
      <c r="A127" s="58" t="s">
        <v>9</v>
      </c>
      <c r="B127" s="53"/>
      <c r="C127" s="54"/>
    </row>
    <row r="128" spans="1:3" hidden="1" x14ac:dyDescent="0.25">
      <c r="A128" s="58" t="s">
        <v>13</v>
      </c>
      <c r="B128" s="53"/>
      <c r="C128" s="54"/>
    </row>
    <row r="129" spans="1:3" hidden="1" x14ac:dyDescent="0.25">
      <c r="A129" s="58" t="s">
        <v>56</v>
      </c>
      <c r="B129" s="53"/>
      <c r="C129" s="54"/>
    </row>
    <row r="130" spans="1:3" hidden="1" x14ac:dyDescent="0.25">
      <c r="A130" s="58" t="s">
        <v>41</v>
      </c>
      <c r="B130" s="53"/>
      <c r="C130" s="54"/>
    </row>
    <row r="131" spans="1:3" hidden="1" x14ac:dyDescent="0.25">
      <c r="A131" s="58" t="s">
        <v>32</v>
      </c>
      <c r="B131" s="53"/>
      <c r="C131" s="54"/>
    </row>
    <row r="132" spans="1:3" x14ac:dyDescent="0.25">
      <c r="A132" s="58" t="s">
        <v>7</v>
      </c>
      <c r="B132" s="53">
        <v>1303</v>
      </c>
      <c r="C132" s="54">
        <v>1191</v>
      </c>
    </row>
    <row r="133" spans="1:3" hidden="1" x14ac:dyDescent="0.25">
      <c r="A133" s="58" t="s">
        <v>24</v>
      </c>
      <c r="B133" s="53"/>
      <c r="C133" s="54"/>
    </row>
    <row r="134" spans="1:3" hidden="1" x14ac:dyDescent="0.25">
      <c r="A134" s="58" t="s">
        <v>35</v>
      </c>
      <c r="B134" s="53"/>
      <c r="C134" s="54"/>
    </row>
    <row r="135" spans="1:3" x14ac:dyDescent="0.25">
      <c r="A135" s="58" t="s">
        <v>30</v>
      </c>
      <c r="B135" s="53">
        <v>1534</v>
      </c>
      <c r="C135" s="54">
        <v>1587</v>
      </c>
    </row>
    <row r="136" spans="1:3" ht="17.25" hidden="1" customHeight="1" x14ac:dyDescent="0.25">
      <c r="A136" s="58" t="s">
        <v>20</v>
      </c>
      <c r="B136" s="53"/>
      <c r="C136" s="54"/>
    </row>
    <row r="137" spans="1:3" hidden="1" x14ac:dyDescent="0.25">
      <c r="A137" s="58" t="s">
        <v>17</v>
      </c>
      <c r="B137" s="53"/>
      <c r="C137" s="54"/>
    </row>
    <row r="138" spans="1:3" hidden="1" x14ac:dyDescent="0.25">
      <c r="A138" s="58" t="s">
        <v>12</v>
      </c>
      <c r="B138" s="53"/>
      <c r="C138" s="54"/>
    </row>
    <row r="139" spans="1:3" hidden="1" x14ac:dyDescent="0.25">
      <c r="A139" s="58" t="s">
        <v>40</v>
      </c>
      <c r="B139" s="53"/>
      <c r="C139" s="54"/>
    </row>
    <row r="140" spans="1:3" hidden="1" x14ac:dyDescent="0.25">
      <c r="A140" s="58" t="s">
        <v>28</v>
      </c>
      <c r="B140" s="53"/>
      <c r="C140" s="54"/>
    </row>
    <row r="141" spans="1:3" x14ac:dyDescent="0.25">
      <c r="A141" s="58" t="s">
        <v>29</v>
      </c>
      <c r="B141" s="53">
        <v>4542</v>
      </c>
      <c r="C141" s="54">
        <v>7467</v>
      </c>
    </row>
    <row r="142" spans="1:3" hidden="1" x14ac:dyDescent="0.25">
      <c r="A142" s="58" t="s">
        <v>15</v>
      </c>
      <c r="B142" s="53"/>
      <c r="C142" s="54"/>
    </row>
    <row r="143" spans="1:3" hidden="1" x14ac:dyDescent="0.25">
      <c r="A143" s="58" t="s">
        <v>10</v>
      </c>
      <c r="B143" s="53"/>
      <c r="C143" s="54"/>
    </row>
    <row r="144" spans="1:3" x14ac:dyDescent="0.25">
      <c r="A144" s="58" t="s">
        <v>8</v>
      </c>
      <c r="B144" s="53">
        <v>10</v>
      </c>
      <c r="C144" s="54">
        <v>8</v>
      </c>
    </row>
    <row r="145" spans="1:3" hidden="1" x14ac:dyDescent="0.25">
      <c r="A145" s="58" t="s">
        <v>47</v>
      </c>
      <c r="B145" s="53"/>
      <c r="C145" s="54"/>
    </row>
    <row r="146" spans="1:3" x14ac:dyDescent="0.25">
      <c r="A146" s="58" t="s">
        <v>16</v>
      </c>
      <c r="B146" s="53">
        <v>5550</v>
      </c>
      <c r="C146" s="54">
        <v>10821.9</v>
      </c>
    </row>
    <row r="147" spans="1:3" ht="12" hidden="1" customHeight="1" x14ac:dyDescent="0.25">
      <c r="A147" s="58" t="s">
        <v>55</v>
      </c>
      <c r="B147" s="53"/>
      <c r="C147" s="54"/>
    </row>
    <row r="148" spans="1:3" hidden="1" x14ac:dyDescent="0.25">
      <c r="A148" s="58" t="s">
        <v>23</v>
      </c>
      <c r="B148" s="53"/>
      <c r="C148" s="54"/>
    </row>
    <row r="149" spans="1:3" hidden="1" x14ac:dyDescent="0.25">
      <c r="A149" s="58" t="s">
        <v>39</v>
      </c>
      <c r="B149" s="53"/>
      <c r="C149" s="54"/>
    </row>
    <row r="150" spans="1:3" x14ac:dyDescent="0.25">
      <c r="A150" s="58" t="s">
        <v>38</v>
      </c>
      <c r="B150" s="53">
        <v>160</v>
      </c>
      <c r="C150" s="54">
        <v>106</v>
      </c>
    </row>
    <row r="151" spans="1:3" x14ac:dyDescent="0.25">
      <c r="A151" s="58" t="s">
        <v>37</v>
      </c>
      <c r="B151" s="53">
        <v>1437</v>
      </c>
      <c r="C151" s="54">
        <v>1462</v>
      </c>
    </row>
    <row r="152" spans="1:3" hidden="1" x14ac:dyDescent="0.25">
      <c r="A152" s="58" t="s">
        <v>21</v>
      </c>
      <c r="B152" s="53"/>
      <c r="C152" s="54"/>
    </row>
    <row r="153" spans="1:3" hidden="1" x14ac:dyDescent="0.25">
      <c r="A153" s="58" t="s">
        <v>57</v>
      </c>
      <c r="B153" s="53"/>
      <c r="C153" s="54"/>
    </row>
    <row r="154" spans="1:3" x14ac:dyDescent="0.25">
      <c r="A154" s="58" t="s">
        <v>11</v>
      </c>
      <c r="B154" s="53">
        <v>666</v>
      </c>
      <c r="C154" s="54">
        <v>809</v>
      </c>
    </row>
    <row r="155" spans="1:3" hidden="1" x14ac:dyDescent="0.25">
      <c r="A155" s="59" t="s">
        <v>58</v>
      </c>
      <c r="B155" s="53"/>
      <c r="C155" s="54"/>
    </row>
    <row r="156" spans="1:3" hidden="1" x14ac:dyDescent="0.25">
      <c r="A156" s="59" t="s">
        <v>59</v>
      </c>
      <c r="B156" s="53"/>
      <c r="C156" s="54"/>
    </row>
    <row r="157" spans="1:3" hidden="1" x14ac:dyDescent="0.25">
      <c r="A157" s="59" t="s">
        <v>42</v>
      </c>
      <c r="B157" s="53"/>
      <c r="C157" s="54"/>
    </row>
    <row r="158" spans="1:3" hidden="1" x14ac:dyDescent="0.25">
      <c r="A158" s="59" t="s">
        <v>44</v>
      </c>
      <c r="B158" s="53"/>
      <c r="C158" s="54"/>
    </row>
    <row r="159" spans="1:3" hidden="1" x14ac:dyDescent="0.25">
      <c r="A159" s="59" t="s">
        <v>43</v>
      </c>
      <c r="B159" s="53"/>
      <c r="C159" s="54"/>
    </row>
    <row r="160" spans="1:3" hidden="1" x14ac:dyDescent="0.25">
      <c r="A160" s="59" t="s">
        <v>60</v>
      </c>
      <c r="B160" s="53"/>
      <c r="C160" s="54"/>
    </row>
    <row r="161" spans="1:3" hidden="1" x14ac:dyDescent="0.25">
      <c r="A161" s="64" t="s">
        <v>80</v>
      </c>
      <c r="B161" s="53"/>
      <c r="C161" s="54"/>
    </row>
    <row r="162" spans="1:3" hidden="1" x14ac:dyDescent="0.25">
      <c r="A162" s="59" t="s">
        <v>61</v>
      </c>
      <c r="B162" s="53"/>
      <c r="C162" s="54"/>
    </row>
    <row r="163" spans="1:3" x14ac:dyDescent="0.25">
      <c r="A163" s="55" t="s">
        <v>45</v>
      </c>
      <c r="B163" s="56">
        <f>SUM(B125:B154)</f>
        <v>17865</v>
      </c>
      <c r="C163" s="57">
        <f t="shared" ref="C163" si="4">SUM(C125:C154)</f>
        <v>27608.9</v>
      </c>
    </row>
    <row r="164" spans="1:3" hidden="1" x14ac:dyDescent="0.25">
      <c r="A164" s="60" t="s">
        <v>46</v>
      </c>
      <c r="B164" s="61">
        <f>SUM(B155:B162)</f>
        <v>0</v>
      </c>
      <c r="C164" s="62">
        <f t="shared" ref="C164" si="5">SUM(C155:C162)</f>
        <v>0</v>
      </c>
    </row>
    <row r="165" spans="1:3" x14ac:dyDescent="0.25">
      <c r="A165" s="55" t="s">
        <v>36</v>
      </c>
      <c r="B165" s="56">
        <f>B163+B164</f>
        <v>17865</v>
      </c>
      <c r="C165" s="57">
        <f t="shared" ref="C165" si="6">C163+C164</f>
        <v>27608.9</v>
      </c>
    </row>
    <row r="166" spans="1:3" x14ac:dyDescent="0.25">
      <c r="A166" s="107" t="s">
        <v>68</v>
      </c>
      <c r="B166" s="107"/>
      <c r="C166" s="107"/>
    </row>
    <row r="167" spans="1:3" ht="18" hidden="1" customHeight="1" x14ac:dyDescent="0.25">
      <c r="A167" s="58" t="s">
        <v>7</v>
      </c>
      <c r="B167" s="71">
        <v>0</v>
      </c>
      <c r="C167" s="72">
        <v>0</v>
      </c>
    </row>
    <row r="168" spans="1:3" hidden="1" x14ac:dyDescent="0.25">
      <c r="A168" s="58" t="s">
        <v>8</v>
      </c>
      <c r="B168" s="71">
        <v>0</v>
      </c>
      <c r="C168" s="72">
        <v>0</v>
      </c>
    </row>
    <row r="169" spans="1:3" hidden="1" x14ac:dyDescent="0.25">
      <c r="A169" s="58" t="s">
        <v>9</v>
      </c>
      <c r="B169" s="71">
        <v>0</v>
      </c>
      <c r="C169" s="72">
        <v>0</v>
      </c>
    </row>
    <row r="170" spans="1:3" ht="12" hidden="1" customHeight="1" x14ac:dyDescent="0.25">
      <c r="A170" s="58" t="s">
        <v>10</v>
      </c>
      <c r="B170" s="71">
        <v>0</v>
      </c>
      <c r="C170" s="72">
        <v>0</v>
      </c>
    </row>
    <row r="171" spans="1:3" x14ac:dyDescent="0.25">
      <c r="A171" s="58" t="s">
        <v>11</v>
      </c>
      <c r="B171" s="73">
        <v>67</v>
      </c>
      <c r="C171" s="74">
        <v>1104.7</v>
      </c>
    </row>
    <row r="172" spans="1:3" ht="20.25" hidden="1" customHeight="1" x14ac:dyDescent="0.25">
      <c r="A172" s="58" t="s">
        <v>12</v>
      </c>
      <c r="B172" s="73">
        <v>0</v>
      </c>
      <c r="C172" s="74">
        <v>0</v>
      </c>
    </row>
    <row r="173" spans="1:3" ht="15" hidden="1" customHeight="1" x14ac:dyDescent="0.25">
      <c r="A173" s="58" t="s">
        <v>13</v>
      </c>
      <c r="B173" s="73">
        <v>0</v>
      </c>
      <c r="C173" s="74">
        <v>0</v>
      </c>
    </row>
    <row r="174" spans="1:3" ht="15" hidden="1" customHeight="1" x14ac:dyDescent="0.25">
      <c r="A174" s="58" t="s">
        <v>14</v>
      </c>
      <c r="B174" s="73">
        <v>0</v>
      </c>
      <c r="C174" s="74">
        <v>0</v>
      </c>
    </row>
    <row r="175" spans="1:3" ht="15" hidden="1" customHeight="1" x14ac:dyDescent="0.25">
      <c r="A175" s="58" t="s">
        <v>15</v>
      </c>
      <c r="B175" s="73">
        <v>0</v>
      </c>
      <c r="C175" s="74">
        <v>0</v>
      </c>
    </row>
    <row r="176" spans="1:3" s="44" customFormat="1" x14ac:dyDescent="0.25">
      <c r="A176" s="58" t="s">
        <v>16</v>
      </c>
      <c r="B176" s="73">
        <v>590</v>
      </c>
      <c r="C176" s="74">
        <v>8244.2000000000007</v>
      </c>
    </row>
    <row r="177" spans="1:3" hidden="1" x14ac:dyDescent="0.25">
      <c r="A177" s="58" t="s">
        <v>17</v>
      </c>
      <c r="B177" s="73">
        <v>0</v>
      </c>
      <c r="C177" s="74">
        <v>0</v>
      </c>
    </row>
    <row r="178" spans="1:3" hidden="1" x14ac:dyDescent="0.25">
      <c r="A178" s="58" t="s">
        <v>18</v>
      </c>
      <c r="B178" s="73">
        <v>0</v>
      </c>
      <c r="C178" s="74">
        <v>0</v>
      </c>
    </row>
    <row r="179" spans="1:3" hidden="1" x14ac:dyDescent="0.25">
      <c r="A179" s="58" t="s">
        <v>19</v>
      </c>
      <c r="B179" s="73">
        <v>0</v>
      </c>
      <c r="C179" s="74">
        <v>0</v>
      </c>
    </row>
    <row r="180" spans="1:3" hidden="1" x14ac:dyDescent="0.25">
      <c r="A180" s="58" t="s">
        <v>69</v>
      </c>
      <c r="B180" s="73">
        <v>0</v>
      </c>
      <c r="C180" s="74">
        <v>0</v>
      </c>
    </row>
    <row r="181" spans="1:3" hidden="1" x14ac:dyDescent="0.25">
      <c r="A181" s="58" t="s">
        <v>20</v>
      </c>
      <c r="B181" s="73">
        <v>0</v>
      </c>
      <c r="C181" s="74">
        <v>0</v>
      </c>
    </row>
    <row r="182" spans="1:3" hidden="1" x14ac:dyDescent="0.25">
      <c r="A182" s="58" t="s">
        <v>21</v>
      </c>
      <c r="B182" s="73">
        <v>0</v>
      </c>
      <c r="C182" s="74">
        <v>0</v>
      </c>
    </row>
    <row r="183" spans="1:3" hidden="1" x14ac:dyDescent="0.25">
      <c r="A183" s="58" t="s">
        <v>22</v>
      </c>
      <c r="B183" s="73">
        <v>0</v>
      </c>
      <c r="C183" s="74">
        <v>0</v>
      </c>
    </row>
    <row r="184" spans="1:3" hidden="1" x14ac:dyDescent="0.25">
      <c r="A184" s="58" t="s">
        <v>23</v>
      </c>
      <c r="B184" s="73">
        <v>0</v>
      </c>
      <c r="C184" s="74">
        <v>0</v>
      </c>
    </row>
    <row r="185" spans="1:3" hidden="1" x14ac:dyDescent="0.25">
      <c r="A185" s="58" t="s">
        <v>24</v>
      </c>
      <c r="B185" s="73">
        <v>0</v>
      </c>
      <c r="C185" s="74">
        <v>0</v>
      </c>
    </row>
    <row r="186" spans="1:3" hidden="1" x14ac:dyDescent="0.25">
      <c r="A186" s="58" t="s">
        <v>25</v>
      </c>
      <c r="B186" s="73">
        <v>0</v>
      </c>
      <c r="C186" s="74">
        <v>0</v>
      </c>
    </row>
    <row r="187" spans="1:3" hidden="1" x14ac:dyDescent="0.25">
      <c r="A187" s="58" t="s">
        <v>51</v>
      </c>
      <c r="B187" s="73">
        <v>0</v>
      </c>
      <c r="C187" s="74">
        <v>0</v>
      </c>
    </row>
    <row r="188" spans="1:3" ht="30" hidden="1" x14ac:dyDescent="0.25">
      <c r="A188" s="58" t="s">
        <v>70</v>
      </c>
      <c r="B188" s="73"/>
      <c r="C188" s="74"/>
    </row>
    <row r="189" spans="1:3" ht="14.25" hidden="1" customHeight="1" x14ac:dyDescent="0.25">
      <c r="A189" s="58" t="s">
        <v>26</v>
      </c>
      <c r="B189" s="73">
        <v>0</v>
      </c>
      <c r="C189" s="74">
        <v>0</v>
      </c>
    </row>
    <row r="190" spans="1:3" hidden="1" x14ac:dyDescent="0.25">
      <c r="A190" s="58" t="s">
        <v>27</v>
      </c>
      <c r="B190" s="73">
        <v>0</v>
      </c>
      <c r="C190" s="74">
        <v>0</v>
      </c>
    </row>
    <row r="191" spans="1:3" hidden="1" x14ac:dyDescent="0.25">
      <c r="A191" s="58" t="s">
        <v>28</v>
      </c>
      <c r="B191" s="73">
        <v>0</v>
      </c>
      <c r="C191" s="74">
        <v>0</v>
      </c>
    </row>
    <row r="192" spans="1:3" s="44" customFormat="1" x14ac:dyDescent="0.25">
      <c r="A192" s="58" t="s">
        <v>29</v>
      </c>
      <c r="B192" s="73">
        <v>552</v>
      </c>
      <c r="C192" s="74">
        <v>19591.599999999999</v>
      </c>
    </row>
    <row r="193" spans="1:3" x14ac:dyDescent="0.25">
      <c r="A193" s="58" t="s">
        <v>30</v>
      </c>
      <c r="B193" s="73">
        <v>134</v>
      </c>
      <c r="C193" s="74">
        <v>1703.9</v>
      </c>
    </row>
    <row r="194" spans="1:3" hidden="1" x14ac:dyDescent="0.25">
      <c r="A194" s="58" t="s">
        <v>31</v>
      </c>
      <c r="B194" s="73">
        <v>0</v>
      </c>
      <c r="C194" s="74">
        <v>0</v>
      </c>
    </row>
    <row r="195" spans="1:3" hidden="1" x14ac:dyDescent="0.25">
      <c r="A195" s="58" t="s">
        <v>32</v>
      </c>
      <c r="B195" s="73">
        <v>0</v>
      </c>
      <c r="C195" s="74">
        <v>0</v>
      </c>
    </row>
    <row r="196" spans="1:3" hidden="1" x14ac:dyDescent="0.25">
      <c r="A196" s="58" t="s">
        <v>33</v>
      </c>
      <c r="B196" s="73">
        <v>0</v>
      </c>
      <c r="C196" s="74">
        <v>0</v>
      </c>
    </row>
    <row r="197" spans="1:3" ht="30" hidden="1" x14ac:dyDescent="0.25">
      <c r="A197" s="58" t="s">
        <v>34</v>
      </c>
      <c r="B197" s="73">
        <v>0</v>
      </c>
      <c r="C197" s="74">
        <v>0</v>
      </c>
    </row>
    <row r="198" spans="1:3" hidden="1" x14ac:dyDescent="0.25">
      <c r="A198" s="58" t="s">
        <v>35</v>
      </c>
      <c r="B198" s="73">
        <v>0</v>
      </c>
      <c r="C198" s="74">
        <v>0</v>
      </c>
    </row>
    <row r="199" spans="1:3" x14ac:dyDescent="0.25">
      <c r="A199" s="55" t="s">
        <v>36</v>
      </c>
      <c r="B199" s="56">
        <f>SUM(B167:B198)</f>
        <v>1343</v>
      </c>
      <c r="C199" s="57">
        <f>SUM(C167:C198)</f>
        <v>30644.400000000001</v>
      </c>
    </row>
    <row r="200" spans="1:3" hidden="1" x14ac:dyDescent="0.25">
      <c r="A200" s="65" t="s">
        <v>48</v>
      </c>
      <c r="B200" s="56"/>
      <c r="C200" s="57"/>
    </row>
    <row r="201" spans="1:3" hidden="1" x14ac:dyDescent="0.25">
      <c r="A201" s="66" t="s">
        <v>49</v>
      </c>
      <c r="B201" s="61"/>
      <c r="C201" s="62"/>
    </row>
    <row r="202" spans="1:3" x14ac:dyDescent="0.25">
      <c r="A202" s="65" t="s">
        <v>50</v>
      </c>
      <c r="B202" s="65"/>
      <c r="C202" s="57">
        <f>C49+C91+C123+C165+C199+C200</f>
        <v>286787.7</v>
      </c>
    </row>
    <row r="203" spans="1:3" s="44" customFormat="1" x14ac:dyDescent="0.25">
      <c r="A203" s="91" t="s">
        <v>89</v>
      </c>
      <c r="B203" s="92">
        <v>3255</v>
      </c>
      <c r="C203" s="93">
        <v>3859.1</v>
      </c>
    </row>
    <row r="204" spans="1:3" x14ac:dyDescent="0.25">
      <c r="A204" s="65" t="s">
        <v>90</v>
      </c>
      <c r="B204" s="90">
        <v>25</v>
      </c>
      <c r="C204" s="57">
        <v>25.5</v>
      </c>
    </row>
    <row r="205" spans="1:3" x14ac:dyDescent="0.25">
      <c r="A205" s="108" t="s">
        <v>86</v>
      </c>
      <c r="B205" s="108"/>
      <c r="C205" s="108"/>
    </row>
    <row r="206" spans="1:3" hidden="1" x14ac:dyDescent="0.25">
      <c r="A206" s="67" t="s">
        <v>7</v>
      </c>
      <c r="B206" s="61"/>
      <c r="C206" s="68"/>
    </row>
    <row r="207" spans="1:3" hidden="1" x14ac:dyDescent="0.25">
      <c r="A207" s="67" t="s">
        <v>67</v>
      </c>
      <c r="B207" s="61"/>
      <c r="C207" s="62"/>
    </row>
    <row r="208" spans="1:3" hidden="1" x14ac:dyDescent="0.25">
      <c r="A208" s="67" t="s">
        <v>8</v>
      </c>
      <c r="B208" s="61"/>
      <c r="C208" s="62"/>
    </row>
    <row r="209" spans="1:3" hidden="1" x14ac:dyDescent="0.25">
      <c r="A209" s="67" t="s">
        <v>9</v>
      </c>
      <c r="B209" s="61"/>
      <c r="C209" s="62"/>
    </row>
    <row r="210" spans="1:3" hidden="1" x14ac:dyDescent="0.25">
      <c r="A210" s="67" t="s">
        <v>10</v>
      </c>
      <c r="B210" s="61"/>
      <c r="C210" s="62"/>
    </row>
    <row r="211" spans="1:3" hidden="1" x14ac:dyDescent="0.25">
      <c r="A211" s="67" t="s">
        <v>11</v>
      </c>
      <c r="B211" s="61"/>
      <c r="C211" s="62"/>
    </row>
    <row r="212" spans="1:3" hidden="1" x14ac:dyDescent="0.25">
      <c r="A212" s="67" t="s">
        <v>12</v>
      </c>
      <c r="B212" s="61"/>
      <c r="C212" s="62"/>
    </row>
    <row r="213" spans="1:3" hidden="1" x14ac:dyDescent="0.25">
      <c r="A213" s="67" t="s">
        <v>13</v>
      </c>
      <c r="B213" s="61"/>
      <c r="C213" s="62"/>
    </row>
    <row r="214" spans="1:3" hidden="1" x14ac:dyDescent="0.25">
      <c r="A214" s="67" t="s">
        <v>14</v>
      </c>
      <c r="B214" s="61"/>
      <c r="C214" s="62"/>
    </row>
    <row r="215" spans="1:3" hidden="1" x14ac:dyDescent="0.25">
      <c r="A215" s="67" t="s">
        <v>15</v>
      </c>
      <c r="B215" s="61"/>
      <c r="C215" s="62"/>
    </row>
    <row r="216" spans="1:3" hidden="1" x14ac:dyDescent="0.25">
      <c r="A216" s="67" t="s">
        <v>16</v>
      </c>
      <c r="B216" s="61"/>
      <c r="C216" s="62"/>
    </row>
    <row r="217" spans="1:3" hidden="1" x14ac:dyDescent="0.25">
      <c r="A217" s="67" t="s">
        <v>17</v>
      </c>
      <c r="B217" s="61"/>
      <c r="C217" s="62"/>
    </row>
    <row r="218" spans="1:3" hidden="1" x14ac:dyDescent="0.25">
      <c r="A218" s="67" t="s">
        <v>18</v>
      </c>
      <c r="B218" s="61"/>
      <c r="C218" s="62"/>
    </row>
    <row r="219" spans="1:3" hidden="1" x14ac:dyDescent="0.25">
      <c r="A219" s="67" t="s">
        <v>19</v>
      </c>
      <c r="B219" s="61"/>
      <c r="C219" s="62"/>
    </row>
    <row r="220" spans="1:3" hidden="1" x14ac:dyDescent="0.25">
      <c r="A220" s="67" t="s">
        <v>53</v>
      </c>
      <c r="B220" s="61"/>
      <c r="C220" s="62"/>
    </row>
    <row r="221" spans="1:3" hidden="1" x14ac:dyDescent="0.25">
      <c r="A221" s="67" t="s">
        <v>20</v>
      </c>
      <c r="B221" s="61"/>
      <c r="C221" s="62"/>
    </row>
    <row r="222" spans="1:3" hidden="1" x14ac:dyDescent="0.25">
      <c r="A222" s="67" t="s">
        <v>21</v>
      </c>
      <c r="B222" s="61"/>
      <c r="C222" s="62"/>
    </row>
    <row r="223" spans="1:3" hidden="1" x14ac:dyDescent="0.25">
      <c r="A223" s="67" t="s">
        <v>22</v>
      </c>
      <c r="B223" s="61"/>
      <c r="C223" s="62"/>
    </row>
    <row r="224" spans="1:3" hidden="1" x14ac:dyDescent="0.25">
      <c r="A224" s="67" t="s">
        <v>23</v>
      </c>
      <c r="B224" s="61"/>
      <c r="C224" s="62"/>
    </row>
    <row r="225" spans="1:3" hidden="1" x14ac:dyDescent="0.25">
      <c r="A225" s="67" t="s">
        <v>24</v>
      </c>
      <c r="B225" s="61"/>
      <c r="C225" s="62"/>
    </row>
    <row r="226" spans="1:3" hidden="1" x14ac:dyDescent="0.25">
      <c r="A226" s="67" t="s">
        <v>25</v>
      </c>
      <c r="B226" s="61"/>
      <c r="C226" s="62"/>
    </row>
    <row r="227" spans="1:3" hidden="1" x14ac:dyDescent="0.25">
      <c r="A227" s="67" t="s">
        <v>51</v>
      </c>
      <c r="B227" s="61"/>
      <c r="C227" s="62"/>
    </row>
    <row r="228" spans="1:3" hidden="1" x14ac:dyDescent="0.25">
      <c r="A228" s="67" t="s">
        <v>52</v>
      </c>
      <c r="B228" s="61"/>
      <c r="C228" s="62"/>
    </row>
    <row r="229" spans="1:3" hidden="1" x14ac:dyDescent="0.25">
      <c r="A229" s="67" t="s">
        <v>26</v>
      </c>
      <c r="B229" s="61"/>
      <c r="C229" s="62"/>
    </row>
    <row r="230" spans="1:3" hidden="1" x14ac:dyDescent="0.25">
      <c r="A230" s="67" t="s">
        <v>27</v>
      </c>
      <c r="B230" s="61"/>
      <c r="C230" s="62"/>
    </row>
    <row r="231" spans="1:3" hidden="1" x14ac:dyDescent="0.25">
      <c r="A231" s="67" t="s">
        <v>28</v>
      </c>
      <c r="B231" s="61"/>
      <c r="C231" s="62"/>
    </row>
    <row r="232" spans="1:3" x14ac:dyDescent="0.25">
      <c r="A232" s="67" t="s">
        <v>29</v>
      </c>
      <c r="B232" s="61">
        <v>230</v>
      </c>
      <c r="C232" s="62">
        <v>15857.8</v>
      </c>
    </row>
    <row r="233" spans="1:3" hidden="1" x14ac:dyDescent="0.25">
      <c r="A233" s="67" t="s">
        <v>30</v>
      </c>
      <c r="B233" s="61"/>
      <c r="C233" s="62"/>
    </row>
    <row r="234" spans="1:3" ht="30" hidden="1" x14ac:dyDescent="0.25">
      <c r="A234" s="67" t="s">
        <v>54</v>
      </c>
      <c r="B234" s="61"/>
      <c r="C234" s="62"/>
    </row>
    <row r="235" spans="1:3" hidden="1" x14ac:dyDescent="0.25">
      <c r="A235" s="67" t="s">
        <v>31</v>
      </c>
      <c r="B235" s="61"/>
      <c r="C235" s="62"/>
    </row>
    <row r="236" spans="1:3" hidden="1" x14ac:dyDescent="0.25">
      <c r="A236" s="67" t="s">
        <v>32</v>
      </c>
      <c r="B236" s="61"/>
      <c r="C236" s="62"/>
    </row>
    <row r="237" spans="1:3" hidden="1" x14ac:dyDescent="0.25">
      <c r="A237" s="67" t="s">
        <v>33</v>
      </c>
      <c r="B237" s="61"/>
      <c r="C237" s="62"/>
    </row>
    <row r="238" spans="1:3" ht="30" hidden="1" x14ac:dyDescent="0.25">
      <c r="A238" s="67" t="s">
        <v>34</v>
      </c>
      <c r="B238" s="61"/>
      <c r="C238" s="62"/>
    </row>
    <row r="239" spans="1:3" hidden="1" x14ac:dyDescent="0.25">
      <c r="A239" s="67" t="s">
        <v>55</v>
      </c>
      <c r="B239" s="69"/>
      <c r="C239" s="70"/>
    </row>
    <row r="240" spans="1:3" hidden="1" x14ac:dyDescent="0.25">
      <c r="A240" s="67" t="s">
        <v>35</v>
      </c>
      <c r="B240" s="61"/>
      <c r="C240" s="52"/>
    </row>
    <row r="241" spans="1:3" s="89" customFormat="1" x14ac:dyDescent="0.25">
      <c r="A241" s="65" t="s">
        <v>62</v>
      </c>
      <c r="B241" s="69">
        <f>SUM(B206:B240)</f>
        <v>230</v>
      </c>
      <c r="C241" s="70">
        <f>SUM(C206:C240)</f>
        <v>15857.8</v>
      </c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241"/>
  <sheetViews>
    <sheetView zoomScaleSheetLayoutView="100" workbookViewId="0">
      <selection activeCell="F46" sqref="F4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4" t="s">
        <v>0</v>
      </c>
      <c r="B1" s="104"/>
      <c r="C1" s="104"/>
    </row>
    <row r="2" spans="1:3" x14ac:dyDescent="0.25">
      <c r="A2" s="104" t="s">
        <v>1</v>
      </c>
      <c r="B2" s="104"/>
      <c r="C2" s="104"/>
    </row>
    <row r="3" spans="1:3" x14ac:dyDescent="0.25">
      <c r="A3" s="104" t="s">
        <v>81</v>
      </c>
      <c r="B3" s="104"/>
      <c r="C3" s="104"/>
    </row>
    <row r="4" spans="1:3" x14ac:dyDescent="0.25">
      <c r="A4" s="103" t="s">
        <v>2</v>
      </c>
      <c r="B4" s="103"/>
      <c r="C4" s="103"/>
    </row>
    <row r="5" spans="1:3" x14ac:dyDescent="0.25">
      <c r="A5" s="105" t="s">
        <v>74</v>
      </c>
      <c r="B5" s="105"/>
      <c r="C5" s="105"/>
    </row>
    <row r="6" spans="1:3" x14ac:dyDescent="0.25">
      <c r="A6" s="103" t="s">
        <v>3</v>
      </c>
      <c r="B6" s="103"/>
      <c r="C6" s="103"/>
    </row>
    <row r="7" spans="1:3" x14ac:dyDescent="0.25">
      <c r="A7" s="103" t="s">
        <v>4</v>
      </c>
      <c r="B7" s="103"/>
      <c r="C7" s="103"/>
    </row>
    <row r="8" spans="1:3" x14ac:dyDescent="0.25">
      <c r="A8" s="103" t="s">
        <v>82</v>
      </c>
      <c r="B8" s="103"/>
      <c r="C8" s="103"/>
    </row>
    <row r="10" spans="1:3" ht="90" x14ac:dyDescent="0.25">
      <c r="A10" s="28" t="s">
        <v>63</v>
      </c>
      <c r="B10" s="5" t="s">
        <v>5</v>
      </c>
      <c r="C10" s="28" t="s">
        <v>6</v>
      </c>
    </row>
    <row r="11" spans="1:3" x14ac:dyDescent="0.25">
      <c r="A11" s="28">
        <v>1</v>
      </c>
      <c r="B11" s="5">
        <v>2</v>
      </c>
      <c r="C11" s="28">
        <v>3</v>
      </c>
    </row>
    <row r="12" spans="1:3" x14ac:dyDescent="0.25">
      <c r="A12" s="95" t="s">
        <v>87</v>
      </c>
      <c r="B12" s="95"/>
      <c r="C12" s="95"/>
    </row>
    <row r="13" spans="1:3" hidden="1" x14ac:dyDescent="0.25">
      <c r="A13" s="37" t="s">
        <v>7</v>
      </c>
      <c r="B13" s="4">
        <v>0</v>
      </c>
      <c r="C13" s="38">
        <v>0</v>
      </c>
    </row>
    <row r="14" spans="1:3" hidden="1" x14ac:dyDescent="0.25">
      <c r="A14" s="37" t="s">
        <v>67</v>
      </c>
      <c r="B14" s="4">
        <v>0</v>
      </c>
      <c r="C14" s="38">
        <v>0</v>
      </c>
    </row>
    <row r="15" spans="1:3" hidden="1" x14ac:dyDescent="0.25">
      <c r="A15" s="37" t="s">
        <v>8</v>
      </c>
      <c r="B15" s="4">
        <v>0</v>
      </c>
      <c r="C15" s="38">
        <v>0</v>
      </c>
    </row>
    <row r="16" spans="1:3" hidden="1" x14ac:dyDescent="0.25">
      <c r="A16" s="37" t="s">
        <v>56</v>
      </c>
      <c r="B16" s="4"/>
      <c r="C16" s="38"/>
    </row>
    <row r="17" spans="1:3" hidden="1" x14ac:dyDescent="0.25">
      <c r="A17" s="37" t="s">
        <v>9</v>
      </c>
      <c r="B17" s="4">
        <v>0</v>
      </c>
      <c r="C17" s="38">
        <v>0</v>
      </c>
    </row>
    <row r="18" spans="1:3" hidden="1" x14ac:dyDescent="0.25">
      <c r="A18" s="37" t="s">
        <v>10</v>
      </c>
      <c r="B18" s="4">
        <v>0</v>
      </c>
      <c r="C18" s="38">
        <v>0</v>
      </c>
    </row>
    <row r="19" spans="1:3" hidden="1" x14ac:dyDescent="0.25">
      <c r="A19" s="37" t="s">
        <v>11</v>
      </c>
      <c r="B19" s="4">
        <v>0</v>
      </c>
      <c r="C19" s="38">
        <v>0</v>
      </c>
    </row>
    <row r="20" spans="1:3" hidden="1" x14ac:dyDescent="0.25">
      <c r="A20" s="37" t="s">
        <v>12</v>
      </c>
      <c r="B20" s="4">
        <v>0</v>
      </c>
      <c r="C20" s="38">
        <v>0</v>
      </c>
    </row>
    <row r="21" spans="1:3" hidden="1" x14ac:dyDescent="0.25">
      <c r="A21" s="37" t="s">
        <v>13</v>
      </c>
      <c r="B21" s="4">
        <v>0</v>
      </c>
      <c r="C21" s="38">
        <v>0</v>
      </c>
    </row>
    <row r="22" spans="1:3" hidden="1" x14ac:dyDescent="0.25">
      <c r="A22" s="37" t="s">
        <v>14</v>
      </c>
      <c r="B22" s="4">
        <v>0</v>
      </c>
      <c r="C22" s="38">
        <v>0</v>
      </c>
    </row>
    <row r="23" spans="1:3" hidden="1" x14ac:dyDescent="0.25">
      <c r="A23" s="37" t="s">
        <v>15</v>
      </c>
      <c r="B23" s="4">
        <v>0</v>
      </c>
      <c r="C23" s="38">
        <v>0</v>
      </c>
    </row>
    <row r="24" spans="1:3" hidden="1" x14ac:dyDescent="0.25">
      <c r="A24" s="37" t="s">
        <v>16</v>
      </c>
      <c r="B24" s="4">
        <v>0</v>
      </c>
      <c r="C24" s="38">
        <v>0</v>
      </c>
    </row>
    <row r="25" spans="1:3" s="44" customFormat="1" x14ac:dyDescent="0.25">
      <c r="A25" s="52" t="s">
        <v>17</v>
      </c>
      <c r="B25" s="53">
        <v>941</v>
      </c>
      <c r="C25" s="54">
        <v>146535.79999999999</v>
      </c>
    </row>
    <row r="26" spans="1:3" ht="24" hidden="1" customHeight="1" x14ac:dyDescent="0.25">
      <c r="A26" s="52" t="s">
        <v>18</v>
      </c>
      <c r="B26" s="53">
        <v>0</v>
      </c>
      <c r="C26" s="54">
        <v>0</v>
      </c>
    </row>
    <row r="27" spans="1:3" hidden="1" x14ac:dyDescent="0.25">
      <c r="A27" s="52" t="s">
        <v>19</v>
      </c>
      <c r="B27" s="53">
        <v>0</v>
      </c>
      <c r="C27" s="54">
        <v>0</v>
      </c>
    </row>
    <row r="28" spans="1:3" hidden="1" x14ac:dyDescent="0.25">
      <c r="A28" s="52" t="s">
        <v>53</v>
      </c>
      <c r="B28" s="53">
        <v>0</v>
      </c>
      <c r="C28" s="54">
        <v>0</v>
      </c>
    </row>
    <row r="29" spans="1:3" hidden="1" x14ac:dyDescent="0.25">
      <c r="A29" s="52" t="s">
        <v>20</v>
      </c>
      <c r="B29" s="53">
        <v>0</v>
      </c>
      <c r="C29" s="54">
        <v>0</v>
      </c>
    </row>
    <row r="30" spans="1:3" hidden="1" x14ac:dyDescent="0.25">
      <c r="A30" s="52" t="s">
        <v>21</v>
      </c>
      <c r="B30" s="53">
        <v>0</v>
      </c>
      <c r="C30" s="54">
        <v>0</v>
      </c>
    </row>
    <row r="31" spans="1:3" hidden="1" x14ac:dyDescent="0.25">
      <c r="A31" s="52" t="s">
        <v>22</v>
      </c>
      <c r="B31" s="53">
        <v>0</v>
      </c>
      <c r="C31" s="54">
        <v>0</v>
      </c>
    </row>
    <row r="32" spans="1:3" hidden="1" x14ac:dyDescent="0.25">
      <c r="A32" s="52" t="s">
        <v>23</v>
      </c>
      <c r="B32" s="53">
        <v>0</v>
      </c>
      <c r="C32" s="54">
        <v>0</v>
      </c>
    </row>
    <row r="33" spans="1:3" hidden="1" x14ac:dyDescent="0.25">
      <c r="A33" s="52" t="s">
        <v>24</v>
      </c>
      <c r="B33" s="53">
        <v>0</v>
      </c>
      <c r="C33" s="54">
        <v>0</v>
      </c>
    </row>
    <row r="34" spans="1:3" hidden="1" x14ac:dyDescent="0.25">
      <c r="A34" s="52" t="s">
        <v>25</v>
      </c>
      <c r="B34" s="53">
        <v>0</v>
      </c>
      <c r="C34" s="54">
        <v>0</v>
      </c>
    </row>
    <row r="35" spans="1:3" hidden="1" x14ac:dyDescent="0.25">
      <c r="A35" s="52" t="s">
        <v>51</v>
      </c>
      <c r="B35" s="53">
        <v>0</v>
      </c>
      <c r="C35" s="54">
        <v>0</v>
      </c>
    </row>
    <row r="36" spans="1:3" hidden="1" x14ac:dyDescent="0.25">
      <c r="A36" s="52" t="s">
        <v>52</v>
      </c>
      <c r="B36" s="53">
        <v>0</v>
      </c>
      <c r="C36" s="54">
        <v>0</v>
      </c>
    </row>
    <row r="37" spans="1:3" hidden="1" x14ac:dyDescent="0.25">
      <c r="A37" s="52" t="s">
        <v>26</v>
      </c>
      <c r="B37" s="53">
        <v>0</v>
      </c>
      <c r="C37" s="54">
        <v>0</v>
      </c>
    </row>
    <row r="38" spans="1:3" hidden="1" x14ac:dyDescent="0.25">
      <c r="A38" s="52" t="s">
        <v>27</v>
      </c>
      <c r="B38" s="53">
        <v>0</v>
      </c>
      <c r="C38" s="54">
        <v>0</v>
      </c>
    </row>
    <row r="39" spans="1:3" hidden="1" x14ac:dyDescent="0.25">
      <c r="A39" s="52" t="s">
        <v>28</v>
      </c>
      <c r="B39" s="53">
        <v>0</v>
      </c>
      <c r="C39" s="54">
        <v>0</v>
      </c>
    </row>
    <row r="40" spans="1:3" hidden="1" x14ac:dyDescent="0.25">
      <c r="A40" s="52" t="s">
        <v>29</v>
      </c>
      <c r="B40" s="53">
        <v>0</v>
      </c>
      <c r="C40" s="54">
        <v>0</v>
      </c>
    </row>
    <row r="41" spans="1:3" hidden="1" x14ac:dyDescent="0.25">
      <c r="A41" s="52" t="s">
        <v>30</v>
      </c>
      <c r="B41" s="53">
        <v>0</v>
      </c>
      <c r="C41" s="54">
        <v>0</v>
      </c>
    </row>
    <row r="42" spans="1:3" ht="30" hidden="1" x14ac:dyDescent="0.25">
      <c r="A42" s="52" t="s">
        <v>54</v>
      </c>
      <c r="B42" s="53">
        <v>0</v>
      </c>
      <c r="C42" s="54">
        <v>0</v>
      </c>
    </row>
    <row r="43" spans="1:3" hidden="1" x14ac:dyDescent="0.25">
      <c r="A43" s="52" t="s">
        <v>31</v>
      </c>
      <c r="B43" s="53">
        <v>0</v>
      </c>
      <c r="C43" s="54">
        <v>0</v>
      </c>
    </row>
    <row r="44" spans="1:3" hidden="1" x14ac:dyDescent="0.25">
      <c r="A44" s="52" t="s">
        <v>32</v>
      </c>
      <c r="B44" s="53">
        <v>0</v>
      </c>
      <c r="C44" s="54">
        <v>0</v>
      </c>
    </row>
    <row r="45" spans="1:3" x14ac:dyDescent="0.25">
      <c r="A45" s="52" t="s">
        <v>33</v>
      </c>
      <c r="B45" s="53">
        <v>3133</v>
      </c>
      <c r="C45" s="54">
        <v>88034.3</v>
      </c>
    </row>
    <row r="46" spans="1:3" ht="30" x14ac:dyDescent="0.25">
      <c r="A46" s="52" t="s">
        <v>34</v>
      </c>
      <c r="B46" s="53">
        <v>1966</v>
      </c>
      <c r="C46" s="54">
        <v>55454.400000000001</v>
      </c>
    </row>
    <row r="47" spans="1:3" hidden="1" x14ac:dyDescent="0.25">
      <c r="A47" s="52" t="s">
        <v>55</v>
      </c>
      <c r="B47" s="53">
        <v>0</v>
      </c>
      <c r="C47" s="54">
        <v>0</v>
      </c>
    </row>
    <row r="48" spans="1:3" hidden="1" x14ac:dyDescent="0.25">
      <c r="A48" s="52" t="s">
        <v>35</v>
      </c>
      <c r="B48" s="53">
        <v>0</v>
      </c>
      <c r="C48" s="54">
        <v>0</v>
      </c>
    </row>
    <row r="49" spans="1:3" x14ac:dyDescent="0.25">
      <c r="A49" s="55" t="s">
        <v>36</v>
      </c>
      <c r="B49" s="56">
        <f>SUM(B13:B48)</f>
        <v>6040</v>
      </c>
      <c r="C49" s="57">
        <f>SUM(C13:C48)</f>
        <v>290024.5</v>
      </c>
    </row>
    <row r="50" spans="1:3" x14ac:dyDescent="0.25">
      <c r="A50" s="107" t="s">
        <v>66</v>
      </c>
      <c r="B50" s="107"/>
      <c r="C50" s="107"/>
    </row>
    <row r="51" spans="1:3" hidden="1" x14ac:dyDescent="0.25">
      <c r="A51" s="107" t="s">
        <v>88</v>
      </c>
      <c r="B51" s="107"/>
      <c r="C51" s="107"/>
    </row>
    <row r="52" spans="1:3" hidden="1" x14ac:dyDescent="0.25">
      <c r="A52" s="58" t="s">
        <v>27</v>
      </c>
      <c r="B52" s="53"/>
      <c r="C52" s="54"/>
    </row>
    <row r="53" spans="1:3" hidden="1" x14ac:dyDescent="0.25">
      <c r="A53" s="58" t="s">
        <v>14</v>
      </c>
      <c r="B53" s="53"/>
      <c r="C53" s="54"/>
    </row>
    <row r="54" spans="1:3" hidden="1" x14ac:dyDescent="0.25">
      <c r="A54" s="58" t="s">
        <v>9</v>
      </c>
      <c r="B54" s="53"/>
      <c r="C54" s="54"/>
    </row>
    <row r="55" spans="1:3" hidden="1" x14ac:dyDescent="0.25">
      <c r="A55" s="58" t="s">
        <v>13</v>
      </c>
      <c r="B55" s="53"/>
      <c r="C55" s="54"/>
    </row>
    <row r="56" spans="1:3" hidden="1" x14ac:dyDescent="0.25">
      <c r="A56" s="58" t="s">
        <v>56</v>
      </c>
      <c r="B56" s="53"/>
      <c r="C56" s="54"/>
    </row>
    <row r="57" spans="1:3" hidden="1" x14ac:dyDescent="0.25">
      <c r="A57" s="58" t="s">
        <v>41</v>
      </c>
      <c r="B57" s="53"/>
      <c r="C57" s="54"/>
    </row>
    <row r="58" spans="1:3" hidden="1" x14ac:dyDescent="0.25">
      <c r="A58" s="58" t="s">
        <v>32</v>
      </c>
      <c r="B58" s="53"/>
      <c r="C58" s="54"/>
    </row>
    <row r="59" spans="1:3" hidden="1" x14ac:dyDescent="0.25">
      <c r="A59" s="58" t="s">
        <v>7</v>
      </c>
      <c r="B59" s="53"/>
      <c r="C59" s="54"/>
    </row>
    <row r="60" spans="1:3" hidden="1" x14ac:dyDescent="0.25">
      <c r="A60" s="58" t="s">
        <v>24</v>
      </c>
      <c r="B60" s="53"/>
      <c r="C60" s="54"/>
    </row>
    <row r="61" spans="1:3" hidden="1" x14ac:dyDescent="0.25">
      <c r="A61" s="58" t="s">
        <v>35</v>
      </c>
      <c r="B61" s="53"/>
      <c r="C61" s="54"/>
    </row>
    <row r="62" spans="1:3" hidden="1" x14ac:dyDescent="0.25">
      <c r="A62" s="58" t="s">
        <v>30</v>
      </c>
      <c r="B62" s="53"/>
      <c r="C62" s="54"/>
    </row>
    <row r="63" spans="1:3" hidden="1" x14ac:dyDescent="0.25">
      <c r="A63" s="58" t="s">
        <v>20</v>
      </c>
      <c r="B63" s="53"/>
      <c r="C63" s="54"/>
    </row>
    <row r="64" spans="1:3" hidden="1" x14ac:dyDescent="0.25">
      <c r="A64" s="58" t="s">
        <v>17</v>
      </c>
      <c r="B64" s="53"/>
      <c r="C64" s="54"/>
    </row>
    <row r="65" spans="1:3" hidden="1" x14ac:dyDescent="0.25">
      <c r="A65" s="58" t="s">
        <v>12</v>
      </c>
      <c r="B65" s="53"/>
      <c r="C65" s="54"/>
    </row>
    <row r="66" spans="1:3" hidden="1" x14ac:dyDescent="0.25">
      <c r="A66" s="58" t="s">
        <v>40</v>
      </c>
      <c r="B66" s="53"/>
      <c r="C66" s="54"/>
    </row>
    <row r="67" spans="1:3" hidden="1" x14ac:dyDescent="0.25">
      <c r="A67" s="58" t="s">
        <v>28</v>
      </c>
      <c r="B67" s="53"/>
      <c r="C67" s="54"/>
    </row>
    <row r="68" spans="1:3" hidden="1" x14ac:dyDescent="0.25">
      <c r="A68" s="58" t="s">
        <v>29</v>
      </c>
      <c r="B68" s="53"/>
      <c r="C68" s="54"/>
    </row>
    <row r="69" spans="1:3" hidden="1" x14ac:dyDescent="0.25">
      <c r="A69" s="58" t="s">
        <v>15</v>
      </c>
      <c r="B69" s="53"/>
      <c r="C69" s="54"/>
    </row>
    <row r="70" spans="1:3" hidden="1" x14ac:dyDescent="0.25">
      <c r="A70" s="58" t="s">
        <v>10</v>
      </c>
      <c r="B70" s="53"/>
      <c r="C70" s="54"/>
    </row>
    <row r="71" spans="1:3" hidden="1" x14ac:dyDescent="0.25">
      <c r="A71" s="58" t="s">
        <v>8</v>
      </c>
      <c r="B71" s="53"/>
      <c r="C71" s="54"/>
    </row>
    <row r="72" spans="1:3" hidden="1" x14ac:dyDescent="0.25">
      <c r="A72" s="58" t="s">
        <v>47</v>
      </c>
      <c r="B72" s="53"/>
      <c r="C72" s="54"/>
    </row>
    <row r="73" spans="1:3" hidden="1" x14ac:dyDescent="0.25">
      <c r="A73" s="58" t="s">
        <v>16</v>
      </c>
      <c r="B73" s="53"/>
      <c r="C73" s="54"/>
    </row>
    <row r="74" spans="1:3" hidden="1" x14ac:dyDescent="0.25">
      <c r="A74" s="58" t="s">
        <v>55</v>
      </c>
      <c r="B74" s="53"/>
      <c r="C74" s="54"/>
    </row>
    <row r="75" spans="1:3" hidden="1" x14ac:dyDescent="0.25">
      <c r="A75" s="58" t="s">
        <v>23</v>
      </c>
      <c r="B75" s="53"/>
      <c r="C75" s="54"/>
    </row>
    <row r="76" spans="1:3" hidden="1" x14ac:dyDescent="0.25">
      <c r="A76" s="58" t="s">
        <v>39</v>
      </c>
      <c r="B76" s="53"/>
      <c r="C76" s="54"/>
    </row>
    <row r="77" spans="1:3" hidden="1" x14ac:dyDescent="0.25">
      <c r="A77" s="58" t="s">
        <v>38</v>
      </c>
      <c r="B77" s="53"/>
      <c r="C77" s="54"/>
    </row>
    <row r="78" spans="1:3" hidden="1" x14ac:dyDescent="0.25">
      <c r="A78" s="58" t="s">
        <v>37</v>
      </c>
      <c r="B78" s="53"/>
      <c r="C78" s="54"/>
    </row>
    <row r="79" spans="1:3" hidden="1" x14ac:dyDescent="0.25">
      <c r="A79" s="58" t="s">
        <v>21</v>
      </c>
      <c r="B79" s="53"/>
      <c r="C79" s="54"/>
    </row>
    <row r="80" spans="1:3" hidden="1" x14ac:dyDescent="0.25">
      <c r="A80" s="58" t="s">
        <v>57</v>
      </c>
      <c r="B80" s="53"/>
      <c r="C80" s="54"/>
    </row>
    <row r="81" spans="1:3" hidden="1" x14ac:dyDescent="0.25">
      <c r="A81" s="58" t="s">
        <v>11</v>
      </c>
      <c r="B81" s="53"/>
      <c r="C81" s="54"/>
    </row>
    <row r="82" spans="1:3" hidden="1" x14ac:dyDescent="0.25">
      <c r="A82" s="59" t="s">
        <v>58</v>
      </c>
      <c r="B82" s="53"/>
      <c r="C82" s="54"/>
    </row>
    <row r="83" spans="1:3" hidden="1" x14ac:dyDescent="0.25">
      <c r="A83" s="59" t="s">
        <v>83</v>
      </c>
      <c r="B83" s="53"/>
      <c r="C83" s="54"/>
    </row>
    <row r="84" spans="1:3" hidden="1" x14ac:dyDescent="0.25">
      <c r="A84" s="59" t="s">
        <v>42</v>
      </c>
      <c r="B84" s="53"/>
      <c r="C84" s="54"/>
    </row>
    <row r="85" spans="1:3" hidden="1" x14ac:dyDescent="0.25">
      <c r="A85" s="59" t="s">
        <v>44</v>
      </c>
      <c r="B85" s="53"/>
      <c r="C85" s="54"/>
    </row>
    <row r="86" spans="1:3" hidden="1" x14ac:dyDescent="0.25">
      <c r="A86" s="59" t="s">
        <v>43</v>
      </c>
      <c r="B86" s="53"/>
      <c r="C86" s="54"/>
    </row>
    <row r="87" spans="1:3" hidden="1" x14ac:dyDescent="0.25">
      <c r="A87" s="59" t="s">
        <v>60</v>
      </c>
      <c r="B87" s="53"/>
      <c r="C87" s="54"/>
    </row>
    <row r="88" spans="1:3" s="3" customFormat="1" hidden="1" x14ac:dyDescent="0.25">
      <c r="A88" s="59" t="s">
        <v>61</v>
      </c>
      <c r="B88" s="53"/>
      <c r="C88" s="54"/>
    </row>
    <row r="89" spans="1:3" s="3" customFormat="1" hidden="1" x14ac:dyDescent="0.25">
      <c r="A89" s="55" t="s">
        <v>45</v>
      </c>
      <c r="B89" s="56">
        <f>SUM(B52:B81)</f>
        <v>0</v>
      </c>
      <c r="C89" s="57">
        <f t="shared" ref="C89" si="0">SUM(C52:C81)</f>
        <v>0</v>
      </c>
    </row>
    <row r="90" spans="1:3" hidden="1" x14ac:dyDescent="0.25">
      <c r="A90" s="60" t="s">
        <v>46</v>
      </c>
      <c r="B90" s="61">
        <f>SUM(B82:B88)</f>
        <v>0</v>
      </c>
      <c r="C90" s="62">
        <f t="shared" ref="C90" si="1">SUM(C82:C88)</f>
        <v>0</v>
      </c>
    </row>
    <row r="91" spans="1:3" hidden="1" x14ac:dyDescent="0.25">
      <c r="A91" s="55" t="s">
        <v>36</v>
      </c>
      <c r="B91" s="56">
        <f>B89+B90</f>
        <v>0</v>
      </c>
      <c r="C91" s="57">
        <f t="shared" ref="C91" si="2">C89+C90</f>
        <v>0</v>
      </c>
    </row>
    <row r="92" spans="1:3" x14ac:dyDescent="0.25">
      <c r="A92" s="107" t="s">
        <v>64</v>
      </c>
      <c r="B92" s="107"/>
      <c r="C92" s="107"/>
    </row>
    <row r="93" spans="1:3" x14ac:dyDescent="0.25">
      <c r="A93" s="58" t="s">
        <v>27</v>
      </c>
      <c r="B93" s="53">
        <v>212</v>
      </c>
      <c r="C93" s="54">
        <v>68.2</v>
      </c>
    </row>
    <row r="94" spans="1:3" hidden="1" x14ac:dyDescent="0.25">
      <c r="A94" s="58" t="s">
        <v>14</v>
      </c>
      <c r="B94" s="53">
        <v>0</v>
      </c>
      <c r="C94" s="54">
        <v>0</v>
      </c>
    </row>
    <row r="95" spans="1:3" hidden="1" x14ac:dyDescent="0.25">
      <c r="A95" s="58" t="s">
        <v>9</v>
      </c>
      <c r="B95" s="53">
        <v>0</v>
      </c>
      <c r="C95" s="54">
        <v>0</v>
      </c>
    </row>
    <row r="96" spans="1:3" hidden="1" x14ac:dyDescent="0.25">
      <c r="A96" s="58" t="s">
        <v>13</v>
      </c>
      <c r="B96" s="53">
        <v>0</v>
      </c>
      <c r="C96" s="54">
        <v>0</v>
      </c>
    </row>
    <row r="97" spans="1:3" hidden="1" x14ac:dyDescent="0.25">
      <c r="A97" s="58" t="s">
        <v>56</v>
      </c>
      <c r="B97" s="53">
        <v>0</v>
      </c>
      <c r="C97" s="54">
        <v>0</v>
      </c>
    </row>
    <row r="98" spans="1:3" hidden="1" x14ac:dyDescent="0.25">
      <c r="A98" s="58" t="s">
        <v>41</v>
      </c>
      <c r="B98" s="53">
        <v>0</v>
      </c>
      <c r="C98" s="54">
        <v>0</v>
      </c>
    </row>
    <row r="99" spans="1:3" hidden="1" x14ac:dyDescent="0.25">
      <c r="A99" s="58" t="s">
        <v>32</v>
      </c>
      <c r="B99" s="53">
        <v>0</v>
      </c>
      <c r="C99" s="54">
        <v>0</v>
      </c>
    </row>
    <row r="100" spans="1:3" hidden="1" x14ac:dyDescent="0.25">
      <c r="A100" s="58" t="s">
        <v>7</v>
      </c>
      <c r="B100" s="53">
        <v>0</v>
      </c>
      <c r="C100" s="54">
        <v>0</v>
      </c>
    </row>
    <row r="101" spans="1:3" hidden="1" x14ac:dyDescent="0.25">
      <c r="A101" s="58" t="s">
        <v>24</v>
      </c>
      <c r="B101" s="63">
        <v>0</v>
      </c>
      <c r="C101" s="63">
        <v>0</v>
      </c>
    </row>
    <row r="102" spans="1:3" hidden="1" x14ac:dyDescent="0.25">
      <c r="A102" s="58" t="s">
        <v>35</v>
      </c>
      <c r="B102" s="53">
        <v>0</v>
      </c>
      <c r="C102" s="54">
        <v>0</v>
      </c>
    </row>
    <row r="103" spans="1:3" hidden="1" x14ac:dyDescent="0.25">
      <c r="A103" s="58" t="s">
        <v>30</v>
      </c>
      <c r="B103" s="53">
        <v>0</v>
      </c>
      <c r="C103" s="54">
        <v>0</v>
      </c>
    </row>
    <row r="104" spans="1:3" hidden="1" x14ac:dyDescent="0.25">
      <c r="A104" s="58" t="s">
        <v>20</v>
      </c>
      <c r="B104" s="53">
        <v>0</v>
      </c>
      <c r="C104" s="54">
        <v>0</v>
      </c>
    </row>
    <row r="105" spans="1:3" hidden="1" x14ac:dyDescent="0.25">
      <c r="A105" s="58" t="s">
        <v>17</v>
      </c>
      <c r="B105" s="53">
        <v>0</v>
      </c>
      <c r="C105" s="54">
        <v>0</v>
      </c>
    </row>
    <row r="106" spans="1:3" hidden="1" x14ac:dyDescent="0.25">
      <c r="A106" s="58" t="s">
        <v>12</v>
      </c>
      <c r="B106" s="53">
        <v>0</v>
      </c>
      <c r="C106" s="54">
        <v>0</v>
      </c>
    </row>
    <row r="107" spans="1:3" hidden="1" x14ac:dyDescent="0.25">
      <c r="A107" s="58" t="s">
        <v>40</v>
      </c>
      <c r="B107" s="53">
        <v>0</v>
      </c>
      <c r="C107" s="54">
        <v>0</v>
      </c>
    </row>
    <row r="108" spans="1:3" hidden="1" x14ac:dyDescent="0.25">
      <c r="A108" s="58" t="s">
        <v>28</v>
      </c>
      <c r="B108" s="53">
        <v>0</v>
      </c>
      <c r="C108" s="54">
        <v>0</v>
      </c>
    </row>
    <row r="109" spans="1:3" hidden="1" x14ac:dyDescent="0.25">
      <c r="A109" s="58" t="s">
        <v>29</v>
      </c>
      <c r="B109" s="53">
        <v>0</v>
      </c>
      <c r="C109" s="54">
        <v>0</v>
      </c>
    </row>
    <row r="110" spans="1:3" hidden="1" x14ac:dyDescent="0.25">
      <c r="A110" s="58" t="s">
        <v>15</v>
      </c>
      <c r="B110" s="53">
        <v>0</v>
      </c>
      <c r="C110" s="54">
        <v>0</v>
      </c>
    </row>
    <row r="111" spans="1:3" hidden="1" x14ac:dyDescent="0.25">
      <c r="A111" s="58" t="s">
        <v>10</v>
      </c>
      <c r="B111" s="53">
        <v>0</v>
      </c>
      <c r="C111" s="54">
        <v>0</v>
      </c>
    </row>
    <row r="112" spans="1:3" hidden="1" x14ac:dyDescent="0.25">
      <c r="A112" s="58" t="s">
        <v>8</v>
      </c>
      <c r="B112" s="53">
        <v>0</v>
      </c>
      <c r="C112" s="54">
        <v>0</v>
      </c>
    </row>
    <row r="113" spans="1:3" hidden="1" x14ac:dyDescent="0.25">
      <c r="A113" s="58" t="s">
        <v>47</v>
      </c>
      <c r="B113" s="53">
        <v>0</v>
      </c>
      <c r="C113" s="54">
        <v>0</v>
      </c>
    </row>
    <row r="114" spans="1:3" x14ac:dyDescent="0.25">
      <c r="A114" s="58" t="s">
        <v>16</v>
      </c>
      <c r="B114" s="53">
        <v>12</v>
      </c>
      <c r="C114" s="54">
        <v>18.3</v>
      </c>
    </row>
    <row r="115" spans="1:3" hidden="1" x14ac:dyDescent="0.25">
      <c r="A115" s="58" t="s">
        <v>55</v>
      </c>
      <c r="B115" s="53">
        <v>0</v>
      </c>
      <c r="C115" s="54">
        <v>0</v>
      </c>
    </row>
    <row r="116" spans="1:3" hidden="1" x14ac:dyDescent="0.25">
      <c r="A116" s="58" t="s">
        <v>23</v>
      </c>
      <c r="B116" s="53">
        <v>0</v>
      </c>
      <c r="C116" s="54">
        <v>0</v>
      </c>
    </row>
    <row r="117" spans="1:3" hidden="1" x14ac:dyDescent="0.25">
      <c r="A117" s="58" t="s">
        <v>39</v>
      </c>
      <c r="B117" s="53">
        <v>0</v>
      </c>
      <c r="C117" s="54">
        <v>0</v>
      </c>
    </row>
    <row r="118" spans="1:3" hidden="1" x14ac:dyDescent="0.25">
      <c r="A118" s="58" t="s">
        <v>38</v>
      </c>
      <c r="B118" s="53">
        <v>0</v>
      </c>
      <c r="C118" s="54">
        <v>0</v>
      </c>
    </row>
    <row r="119" spans="1:3" hidden="1" x14ac:dyDescent="0.25">
      <c r="A119" s="58" t="s">
        <v>37</v>
      </c>
      <c r="B119" s="53">
        <v>0</v>
      </c>
      <c r="C119" s="54">
        <v>0</v>
      </c>
    </row>
    <row r="120" spans="1:3" hidden="1" x14ac:dyDescent="0.25">
      <c r="A120" s="58" t="s">
        <v>21</v>
      </c>
      <c r="B120" s="53">
        <v>0</v>
      </c>
      <c r="C120" s="54">
        <v>0</v>
      </c>
    </row>
    <row r="121" spans="1:3" hidden="1" x14ac:dyDescent="0.25">
      <c r="A121" s="58" t="s">
        <v>57</v>
      </c>
      <c r="B121" s="53">
        <v>0</v>
      </c>
      <c r="C121" s="54">
        <v>0</v>
      </c>
    </row>
    <row r="122" spans="1:3" hidden="1" x14ac:dyDescent="0.25">
      <c r="A122" s="58" t="s">
        <v>11</v>
      </c>
      <c r="B122" s="53">
        <v>0</v>
      </c>
      <c r="C122" s="54">
        <v>0</v>
      </c>
    </row>
    <row r="123" spans="1:3" x14ac:dyDescent="0.25">
      <c r="A123" s="55" t="s">
        <v>36</v>
      </c>
      <c r="B123" s="56">
        <f>SUM(B93:B122)</f>
        <v>224</v>
      </c>
      <c r="C123" s="57">
        <f t="shared" ref="C123" si="3">SUM(C93:C122)</f>
        <v>86.5</v>
      </c>
    </row>
    <row r="124" spans="1:3" x14ac:dyDescent="0.25">
      <c r="A124" s="107" t="s">
        <v>65</v>
      </c>
      <c r="B124" s="107"/>
      <c r="C124" s="107"/>
    </row>
    <row r="125" spans="1:3" x14ac:dyDescent="0.25">
      <c r="A125" s="58" t="s">
        <v>27</v>
      </c>
      <c r="B125" s="53">
        <v>7611</v>
      </c>
      <c r="C125" s="54">
        <v>23754</v>
      </c>
    </row>
    <row r="126" spans="1:3" hidden="1" x14ac:dyDescent="0.25">
      <c r="A126" s="58" t="s">
        <v>14</v>
      </c>
      <c r="B126" s="53">
        <v>0</v>
      </c>
      <c r="C126" s="54">
        <v>0</v>
      </c>
    </row>
    <row r="127" spans="1:3" hidden="1" x14ac:dyDescent="0.25">
      <c r="A127" s="58" t="s">
        <v>9</v>
      </c>
      <c r="B127" s="53">
        <v>0</v>
      </c>
      <c r="C127" s="54">
        <v>0</v>
      </c>
    </row>
    <row r="128" spans="1:3" hidden="1" x14ac:dyDescent="0.25">
      <c r="A128" s="58" t="s">
        <v>13</v>
      </c>
      <c r="B128" s="53">
        <v>0</v>
      </c>
      <c r="C128" s="54">
        <v>0</v>
      </c>
    </row>
    <row r="129" spans="1:3" hidden="1" x14ac:dyDescent="0.25">
      <c r="A129" s="58" t="s">
        <v>56</v>
      </c>
      <c r="B129" s="53">
        <v>0</v>
      </c>
      <c r="C129" s="54">
        <v>0</v>
      </c>
    </row>
    <row r="130" spans="1:3" hidden="1" x14ac:dyDescent="0.25">
      <c r="A130" s="58" t="s">
        <v>41</v>
      </c>
      <c r="B130" s="53">
        <v>0</v>
      </c>
      <c r="C130" s="54">
        <v>0</v>
      </c>
    </row>
    <row r="131" spans="1:3" hidden="1" x14ac:dyDescent="0.25">
      <c r="A131" s="58" t="s">
        <v>32</v>
      </c>
      <c r="B131" s="53">
        <v>0</v>
      </c>
      <c r="C131" s="54">
        <v>0</v>
      </c>
    </row>
    <row r="132" spans="1:3" hidden="1" x14ac:dyDescent="0.25">
      <c r="A132" s="58" t="s">
        <v>7</v>
      </c>
      <c r="B132" s="53">
        <v>0</v>
      </c>
      <c r="C132" s="54">
        <v>0</v>
      </c>
    </row>
    <row r="133" spans="1:3" hidden="1" x14ac:dyDescent="0.25">
      <c r="A133" s="58" t="s">
        <v>24</v>
      </c>
      <c r="B133" s="53">
        <v>0</v>
      </c>
      <c r="C133" s="54">
        <v>0</v>
      </c>
    </row>
    <row r="134" spans="1:3" hidden="1" x14ac:dyDescent="0.25">
      <c r="A134" s="58" t="s">
        <v>35</v>
      </c>
      <c r="B134" s="53">
        <v>0</v>
      </c>
      <c r="C134" s="54">
        <v>0</v>
      </c>
    </row>
    <row r="135" spans="1:3" hidden="1" x14ac:dyDescent="0.25">
      <c r="A135" s="58" t="s">
        <v>30</v>
      </c>
      <c r="B135" s="53">
        <v>0</v>
      </c>
      <c r="C135" s="54">
        <v>0</v>
      </c>
    </row>
    <row r="136" spans="1:3" hidden="1" x14ac:dyDescent="0.25">
      <c r="A136" s="58" t="s">
        <v>20</v>
      </c>
      <c r="B136" s="53">
        <v>0</v>
      </c>
      <c r="C136" s="54">
        <v>0</v>
      </c>
    </row>
    <row r="137" spans="1:3" hidden="1" x14ac:dyDescent="0.25">
      <c r="A137" s="58" t="s">
        <v>17</v>
      </c>
      <c r="B137" s="53">
        <v>0</v>
      </c>
      <c r="C137" s="54">
        <v>0</v>
      </c>
    </row>
    <row r="138" spans="1:3" hidden="1" x14ac:dyDescent="0.25">
      <c r="A138" s="58" t="s">
        <v>12</v>
      </c>
      <c r="B138" s="53">
        <v>0</v>
      </c>
      <c r="C138" s="54">
        <v>0</v>
      </c>
    </row>
    <row r="139" spans="1:3" hidden="1" x14ac:dyDescent="0.25">
      <c r="A139" s="58" t="s">
        <v>40</v>
      </c>
      <c r="B139" s="53">
        <v>0</v>
      </c>
      <c r="C139" s="54">
        <v>0</v>
      </c>
    </row>
    <row r="140" spans="1:3" hidden="1" x14ac:dyDescent="0.25">
      <c r="A140" s="58" t="s">
        <v>28</v>
      </c>
      <c r="B140" s="53">
        <v>0</v>
      </c>
      <c r="C140" s="54">
        <v>0</v>
      </c>
    </row>
    <row r="141" spans="1:3" hidden="1" x14ac:dyDescent="0.25">
      <c r="A141" s="58" t="s">
        <v>29</v>
      </c>
      <c r="B141" s="53">
        <v>0</v>
      </c>
      <c r="C141" s="54">
        <v>0</v>
      </c>
    </row>
    <row r="142" spans="1:3" hidden="1" x14ac:dyDescent="0.25">
      <c r="A142" s="58" t="s">
        <v>15</v>
      </c>
      <c r="B142" s="53">
        <v>0</v>
      </c>
      <c r="C142" s="54">
        <v>0</v>
      </c>
    </row>
    <row r="143" spans="1:3" hidden="1" x14ac:dyDescent="0.25">
      <c r="A143" s="58" t="s">
        <v>10</v>
      </c>
      <c r="B143" s="53">
        <v>0</v>
      </c>
      <c r="C143" s="54">
        <v>0</v>
      </c>
    </row>
    <row r="144" spans="1:3" hidden="1" x14ac:dyDescent="0.25">
      <c r="A144" s="58" t="s">
        <v>8</v>
      </c>
      <c r="B144" s="53">
        <v>0</v>
      </c>
      <c r="C144" s="54">
        <v>0</v>
      </c>
    </row>
    <row r="145" spans="1:3" hidden="1" x14ac:dyDescent="0.25">
      <c r="A145" s="58" t="s">
        <v>47</v>
      </c>
      <c r="B145" s="53">
        <v>0</v>
      </c>
      <c r="C145" s="54">
        <v>0</v>
      </c>
    </row>
    <row r="146" spans="1:3" x14ac:dyDescent="0.25">
      <c r="A146" s="58" t="s">
        <v>16</v>
      </c>
      <c r="B146" s="53">
        <v>5339</v>
      </c>
      <c r="C146" s="54">
        <v>46379.9</v>
      </c>
    </row>
    <row r="147" spans="1:3" hidden="1" x14ac:dyDescent="0.25">
      <c r="A147" s="58" t="s">
        <v>55</v>
      </c>
      <c r="B147" s="53">
        <v>0</v>
      </c>
      <c r="C147" s="54">
        <v>0</v>
      </c>
    </row>
    <row r="148" spans="1:3" hidden="1" x14ac:dyDescent="0.25">
      <c r="A148" s="58" t="s">
        <v>23</v>
      </c>
      <c r="B148" s="53">
        <v>0</v>
      </c>
      <c r="C148" s="54">
        <v>0</v>
      </c>
    </row>
    <row r="149" spans="1:3" hidden="1" x14ac:dyDescent="0.25">
      <c r="A149" s="58" t="s">
        <v>39</v>
      </c>
      <c r="B149" s="53">
        <v>0</v>
      </c>
      <c r="C149" s="54">
        <v>0</v>
      </c>
    </row>
    <row r="150" spans="1:3" x14ac:dyDescent="0.25">
      <c r="A150" s="58" t="s">
        <v>38</v>
      </c>
      <c r="B150" s="53">
        <v>1120</v>
      </c>
      <c r="C150" s="54">
        <v>1219</v>
      </c>
    </row>
    <row r="151" spans="1:3" hidden="1" x14ac:dyDescent="0.25">
      <c r="A151" s="58" t="s">
        <v>37</v>
      </c>
      <c r="B151" s="53">
        <v>0</v>
      </c>
      <c r="C151" s="54">
        <v>0</v>
      </c>
    </row>
    <row r="152" spans="1:3" hidden="1" x14ac:dyDescent="0.25">
      <c r="A152" s="58" t="s">
        <v>21</v>
      </c>
      <c r="B152" s="53">
        <v>0</v>
      </c>
      <c r="C152" s="54">
        <v>0</v>
      </c>
    </row>
    <row r="153" spans="1:3" hidden="1" x14ac:dyDescent="0.25">
      <c r="A153" s="58" t="s">
        <v>57</v>
      </c>
      <c r="B153" s="53">
        <v>0</v>
      </c>
      <c r="C153" s="54">
        <v>0</v>
      </c>
    </row>
    <row r="154" spans="1:3" hidden="1" x14ac:dyDescent="0.25">
      <c r="A154" s="58" t="s">
        <v>11</v>
      </c>
      <c r="B154" s="53">
        <v>0</v>
      </c>
      <c r="C154" s="54">
        <v>0</v>
      </c>
    </row>
    <row r="155" spans="1:3" hidden="1" x14ac:dyDescent="0.25">
      <c r="A155" s="59" t="s">
        <v>58</v>
      </c>
      <c r="B155" s="53">
        <v>0</v>
      </c>
      <c r="C155" s="54"/>
    </row>
    <row r="156" spans="1:3" hidden="1" x14ac:dyDescent="0.25">
      <c r="A156" s="59" t="s">
        <v>59</v>
      </c>
      <c r="B156" s="53">
        <v>0</v>
      </c>
      <c r="C156" s="54"/>
    </row>
    <row r="157" spans="1:3" hidden="1" x14ac:dyDescent="0.25">
      <c r="A157" s="59" t="s">
        <v>42</v>
      </c>
      <c r="B157" s="53">
        <v>0</v>
      </c>
      <c r="C157" s="54">
        <v>0</v>
      </c>
    </row>
    <row r="158" spans="1:3" hidden="1" x14ac:dyDescent="0.25">
      <c r="A158" s="59" t="s">
        <v>44</v>
      </c>
      <c r="B158" s="53">
        <v>0</v>
      </c>
      <c r="C158" s="54"/>
    </row>
    <row r="159" spans="1:3" hidden="1" x14ac:dyDescent="0.25">
      <c r="A159" s="59" t="s">
        <v>43</v>
      </c>
      <c r="B159" s="53">
        <v>0</v>
      </c>
      <c r="C159" s="54"/>
    </row>
    <row r="160" spans="1:3" hidden="1" x14ac:dyDescent="0.25">
      <c r="A160" s="59" t="s">
        <v>60</v>
      </c>
      <c r="B160" s="53">
        <v>0</v>
      </c>
      <c r="C160" s="54"/>
    </row>
    <row r="161" spans="1:3" hidden="1" x14ac:dyDescent="0.25">
      <c r="A161" s="64" t="s">
        <v>80</v>
      </c>
      <c r="B161" s="53"/>
      <c r="C161" s="54"/>
    </row>
    <row r="162" spans="1:3" x14ac:dyDescent="0.25">
      <c r="A162" s="59" t="s">
        <v>61</v>
      </c>
      <c r="B162" s="53">
        <v>4384</v>
      </c>
      <c r="C162" s="54">
        <v>16524.599999999999</v>
      </c>
    </row>
    <row r="163" spans="1:3" x14ac:dyDescent="0.25">
      <c r="A163" s="55" t="s">
        <v>45</v>
      </c>
      <c r="B163" s="56">
        <f>SUM(B125:B154)</f>
        <v>14070</v>
      </c>
      <c r="C163" s="57">
        <f t="shared" ref="C163" si="4">SUM(C125:C154)</f>
        <v>71352.899999999994</v>
      </c>
    </row>
    <row r="164" spans="1:3" ht="19.5" customHeight="1" x14ac:dyDescent="0.25">
      <c r="A164" s="60" t="s">
        <v>46</v>
      </c>
      <c r="B164" s="61">
        <f>SUM(B155:B162)</f>
        <v>4384</v>
      </c>
      <c r="C164" s="62">
        <f t="shared" ref="C164" si="5">SUM(C155:C162)</f>
        <v>16524.599999999999</v>
      </c>
    </row>
    <row r="165" spans="1:3" x14ac:dyDescent="0.25">
      <c r="A165" s="55" t="s">
        <v>36</v>
      </c>
      <c r="B165" s="56">
        <f>B163+B164</f>
        <v>18454</v>
      </c>
      <c r="C165" s="57">
        <f t="shared" ref="C165" si="6">C163+C164</f>
        <v>87877.5</v>
      </c>
    </row>
    <row r="166" spans="1:3" hidden="1" x14ac:dyDescent="0.25">
      <c r="A166" s="107" t="s">
        <v>68</v>
      </c>
      <c r="B166" s="107"/>
      <c r="C166" s="107"/>
    </row>
    <row r="167" spans="1:3" hidden="1" x14ac:dyDescent="0.25">
      <c r="A167" s="58" t="s">
        <v>7</v>
      </c>
      <c r="B167" s="53"/>
      <c r="C167" s="54"/>
    </row>
    <row r="168" spans="1:3" hidden="1" x14ac:dyDescent="0.25">
      <c r="A168" s="58" t="s">
        <v>8</v>
      </c>
      <c r="B168" s="53"/>
      <c r="C168" s="54"/>
    </row>
    <row r="169" spans="1:3" hidden="1" x14ac:dyDescent="0.25">
      <c r="A169" s="58" t="s">
        <v>9</v>
      </c>
      <c r="B169" s="53"/>
      <c r="C169" s="54"/>
    </row>
    <row r="170" spans="1:3" hidden="1" x14ac:dyDescent="0.25">
      <c r="A170" s="58" t="s">
        <v>10</v>
      </c>
      <c r="B170" s="53"/>
      <c r="C170" s="54"/>
    </row>
    <row r="171" spans="1:3" hidden="1" x14ac:dyDescent="0.25">
      <c r="A171" s="58" t="s">
        <v>11</v>
      </c>
      <c r="B171" s="53"/>
      <c r="C171" s="54"/>
    </row>
    <row r="172" spans="1:3" hidden="1" x14ac:dyDescent="0.25">
      <c r="A172" s="58" t="s">
        <v>12</v>
      </c>
      <c r="B172" s="53"/>
      <c r="C172" s="54"/>
    </row>
    <row r="173" spans="1:3" hidden="1" x14ac:dyDescent="0.25">
      <c r="A173" s="58" t="s">
        <v>13</v>
      </c>
      <c r="B173" s="53"/>
      <c r="C173" s="54"/>
    </row>
    <row r="174" spans="1:3" hidden="1" x14ac:dyDescent="0.25">
      <c r="A174" s="58" t="s">
        <v>14</v>
      </c>
      <c r="B174" s="53"/>
      <c r="C174" s="54"/>
    </row>
    <row r="175" spans="1:3" hidden="1" x14ac:dyDescent="0.25">
      <c r="A175" s="58" t="s">
        <v>15</v>
      </c>
      <c r="B175" s="53"/>
      <c r="C175" s="54"/>
    </row>
    <row r="176" spans="1:3" hidden="1" x14ac:dyDescent="0.25">
      <c r="A176" s="58" t="s">
        <v>16</v>
      </c>
      <c r="B176" s="53"/>
      <c r="C176" s="54"/>
    </row>
    <row r="177" spans="1:3" hidden="1" x14ac:dyDescent="0.25">
      <c r="A177" s="58" t="s">
        <v>17</v>
      </c>
      <c r="B177" s="53"/>
      <c r="C177" s="54"/>
    </row>
    <row r="178" spans="1:3" hidden="1" x14ac:dyDescent="0.25">
      <c r="A178" s="58" t="s">
        <v>18</v>
      </c>
      <c r="B178" s="53"/>
      <c r="C178" s="54"/>
    </row>
    <row r="179" spans="1:3" hidden="1" x14ac:dyDescent="0.25">
      <c r="A179" s="58" t="s">
        <v>19</v>
      </c>
      <c r="B179" s="53"/>
      <c r="C179" s="54"/>
    </row>
    <row r="180" spans="1:3" hidden="1" x14ac:dyDescent="0.25">
      <c r="A180" s="58" t="s">
        <v>69</v>
      </c>
      <c r="B180" s="53"/>
      <c r="C180" s="54"/>
    </row>
    <row r="181" spans="1:3" hidden="1" x14ac:dyDescent="0.25">
      <c r="A181" s="58" t="s">
        <v>20</v>
      </c>
      <c r="B181" s="53"/>
      <c r="C181" s="54"/>
    </row>
    <row r="182" spans="1:3" hidden="1" x14ac:dyDescent="0.25">
      <c r="A182" s="58" t="s">
        <v>21</v>
      </c>
      <c r="B182" s="53"/>
      <c r="C182" s="54"/>
    </row>
    <row r="183" spans="1:3" hidden="1" x14ac:dyDescent="0.25">
      <c r="A183" s="58" t="s">
        <v>22</v>
      </c>
      <c r="B183" s="53"/>
      <c r="C183" s="54"/>
    </row>
    <row r="184" spans="1:3" hidden="1" x14ac:dyDescent="0.25">
      <c r="A184" s="58" t="s">
        <v>23</v>
      </c>
      <c r="B184" s="53"/>
      <c r="C184" s="54"/>
    </row>
    <row r="185" spans="1:3" hidden="1" x14ac:dyDescent="0.25">
      <c r="A185" s="58" t="s">
        <v>24</v>
      </c>
      <c r="B185" s="53"/>
      <c r="C185" s="54"/>
    </row>
    <row r="186" spans="1:3" hidden="1" x14ac:dyDescent="0.25">
      <c r="A186" s="58" t="s">
        <v>25</v>
      </c>
      <c r="B186" s="53"/>
      <c r="C186" s="54"/>
    </row>
    <row r="187" spans="1:3" hidden="1" x14ac:dyDescent="0.25">
      <c r="A187" s="58" t="s">
        <v>51</v>
      </c>
      <c r="B187" s="53"/>
      <c r="C187" s="54"/>
    </row>
    <row r="188" spans="1:3" ht="30" hidden="1" x14ac:dyDescent="0.25">
      <c r="A188" s="58" t="s">
        <v>70</v>
      </c>
      <c r="B188" s="53"/>
      <c r="C188" s="54"/>
    </row>
    <row r="189" spans="1:3" hidden="1" x14ac:dyDescent="0.25">
      <c r="A189" s="58" t="s">
        <v>26</v>
      </c>
      <c r="B189" s="53"/>
      <c r="C189" s="54"/>
    </row>
    <row r="190" spans="1:3" hidden="1" x14ac:dyDescent="0.25">
      <c r="A190" s="58" t="s">
        <v>27</v>
      </c>
      <c r="B190" s="53"/>
      <c r="C190" s="54"/>
    </row>
    <row r="191" spans="1:3" hidden="1" x14ac:dyDescent="0.25">
      <c r="A191" s="58" t="s">
        <v>28</v>
      </c>
      <c r="B191" s="53"/>
      <c r="C191" s="54"/>
    </row>
    <row r="192" spans="1:3" hidden="1" x14ac:dyDescent="0.25">
      <c r="A192" s="58" t="s">
        <v>29</v>
      </c>
      <c r="B192" s="53"/>
      <c r="C192" s="54"/>
    </row>
    <row r="193" spans="1:3" hidden="1" x14ac:dyDescent="0.25">
      <c r="A193" s="58" t="s">
        <v>30</v>
      </c>
      <c r="B193" s="53"/>
      <c r="C193" s="54"/>
    </row>
    <row r="194" spans="1:3" hidden="1" x14ac:dyDescent="0.25">
      <c r="A194" s="58" t="s">
        <v>31</v>
      </c>
      <c r="B194" s="53"/>
      <c r="C194" s="54"/>
    </row>
    <row r="195" spans="1:3" hidden="1" x14ac:dyDescent="0.25">
      <c r="A195" s="58" t="s">
        <v>32</v>
      </c>
      <c r="B195" s="53"/>
      <c r="C195" s="54"/>
    </row>
    <row r="196" spans="1:3" hidden="1" x14ac:dyDescent="0.25">
      <c r="A196" s="58" t="s">
        <v>33</v>
      </c>
      <c r="B196" s="53"/>
      <c r="C196" s="54"/>
    </row>
    <row r="197" spans="1:3" ht="30" hidden="1" x14ac:dyDescent="0.25">
      <c r="A197" s="58" t="s">
        <v>34</v>
      </c>
      <c r="B197" s="53"/>
      <c r="C197" s="54"/>
    </row>
    <row r="198" spans="1:3" hidden="1" x14ac:dyDescent="0.25">
      <c r="A198" s="58" t="s">
        <v>35</v>
      </c>
      <c r="B198" s="53"/>
      <c r="C198" s="54"/>
    </row>
    <row r="199" spans="1:3" hidden="1" x14ac:dyDescent="0.25">
      <c r="A199" s="55" t="s">
        <v>36</v>
      </c>
      <c r="B199" s="56">
        <f>SUM(B167:B198)</f>
        <v>0</v>
      </c>
      <c r="C199" s="57">
        <f>SUM(C167:C198)</f>
        <v>0</v>
      </c>
    </row>
    <row r="200" spans="1:3" hidden="1" x14ac:dyDescent="0.25">
      <c r="A200" s="65" t="s">
        <v>48</v>
      </c>
      <c r="B200" s="56"/>
      <c r="C200" s="57"/>
    </row>
    <row r="201" spans="1:3" hidden="1" x14ac:dyDescent="0.25">
      <c r="A201" s="66" t="s">
        <v>49</v>
      </c>
      <c r="B201" s="61"/>
      <c r="C201" s="62"/>
    </row>
    <row r="202" spans="1:3" ht="15.75" x14ac:dyDescent="0.25">
      <c r="A202" s="75" t="s">
        <v>50</v>
      </c>
      <c r="B202" s="75"/>
      <c r="C202" s="76">
        <f>C49+C91+C123+C165+C199+C200</f>
        <v>377988.5</v>
      </c>
    </row>
    <row r="203" spans="1:3" ht="15.75" hidden="1" x14ac:dyDescent="0.25">
      <c r="A203" s="65" t="s">
        <v>89</v>
      </c>
      <c r="B203" s="75"/>
      <c r="C203" s="76"/>
    </row>
    <row r="204" spans="1:3" ht="15.75" hidden="1" x14ac:dyDescent="0.25">
      <c r="A204" s="65" t="s">
        <v>90</v>
      </c>
      <c r="B204" s="75"/>
      <c r="C204" s="76"/>
    </row>
    <row r="205" spans="1:3" x14ac:dyDescent="0.25">
      <c r="A205" s="108" t="s">
        <v>86</v>
      </c>
      <c r="B205" s="108"/>
      <c r="C205" s="108"/>
    </row>
    <row r="206" spans="1:3" hidden="1" x14ac:dyDescent="0.25">
      <c r="A206" s="67" t="s">
        <v>7</v>
      </c>
      <c r="B206" s="61"/>
      <c r="C206" s="68"/>
    </row>
    <row r="207" spans="1:3" hidden="1" x14ac:dyDescent="0.25">
      <c r="A207" s="67" t="s">
        <v>67</v>
      </c>
      <c r="B207" s="61"/>
      <c r="C207" s="62"/>
    </row>
    <row r="208" spans="1:3" hidden="1" x14ac:dyDescent="0.25">
      <c r="A208" s="67" t="s">
        <v>8</v>
      </c>
      <c r="B208" s="61"/>
      <c r="C208" s="62"/>
    </row>
    <row r="209" spans="1:3" hidden="1" x14ac:dyDescent="0.25">
      <c r="A209" s="67" t="s">
        <v>9</v>
      </c>
      <c r="B209" s="61"/>
      <c r="C209" s="62"/>
    </row>
    <row r="210" spans="1:3" hidden="1" x14ac:dyDescent="0.25">
      <c r="A210" s="67" t="s">
        <v>10</v>
      </c>
      <c r="B210" s="61"/>
      <c r="C210" s="62"/>
    </row>
    <row r="211" spans="1:3" hidden="1" x14ac:dyDescent="0.25">
      <c r="A211" s="67" t="s">
        <v>11</v>
      </c>
      <c r="B211" s="61"/>
      <c r="C211" s="62"/>
    </row>
    <row r="212" spans="1:3" hidden="1" x14ac:dyDescent="0.25">
      <c r="A212" s="67" t="s">
        <v>12</v>
      </c>
      <c r="B212" s="61"/>
      <c r="C212" s="62"/>
    </row>
    <row r="213" spans="1:3" hidden="1" x14ac:dyDescent="0.25">
      <c r="A213" s="67" t="s">
        <v>13</v>
      </c>
      <c r="B213" s="61"/>
      <c r="C213" s="62"/>
    </row>
    <row r="214" spans="1:3" hidden="1" x14ac:dyDescent="0.25">
      <c r="A214" s="67" t="s">
        <v>14</v>
      </c>
      <c r="B214" s="61"/>
      <c r="C214" s="62"/>
    </row>
    <row r="215" spans="1:3" hidden="1" x14ac:dyDescent="0.25">
      <c r="A215" s="67" t="s">
        <v>15</v>
      </c>
      <c r="B215" s="61"/>
      <c r="C215" s="62"/>
    </row>
    <row r="216" spans="1:3" hidden="1" x14ac:dyDescent="0.25">
      <c r="A216" s="67" t="s">
        <v>16</v>
      </c>
      <c r="B216" s="61"/>
      <c r="C216" s="62"/>
    </row>
    <row r="217" spans="1:3" x14ac:dyDescent="0.25">
      <c r="A217" s="67" t="s">
        <v>17</v>
      </c>
      <c r="B217" s="61">
        <v>20</v>
      </c>
      <c r="C217" s="62">
        <v>7098.5</v>
      </c>
    </row>
    <row r="218" spans="1:3" hidden="1" x14ac:dyDescent="0.25">
      <c r="A218" s="67" t="s">
        <v>18</v>
      </c>
      <c r="B218" s="61"/>
      <c r="C218" s="62"/>
    </row>
    <row r="219" spans="1:3" hidden="1" x14ac:dyDescent="0.25">
      <c r="A219" s="67" t="s">
        <v>19</v>
      </c>
      <c r="B219" s="61"/>
      <c r="C219" s="62"/>
    </row>
    <row r="220" spans="1:3" hidden="1" x14ac:dyDescent="0.25">
      <c r="A220" s="67" t="s">
        <v>53</v>
      </c>
      <c r="B220" s="61"/>
      <c r="C220" s="62"/>
    </row>
    <row r="221" spans="1:3" hidden="1" x14ac:dyDescent="0.25">
      <c r="A221" s="67" t="s">
        <v>20</v>
      </c>
      <c r="B221" s="61"/>
      <c r="C221" s="62"/>
    </row>
    <row r="222" spans="1:3" hidden="1" x14ac:dyDescent="0.25">
      <c r="A222" s="67" t="s">
        <v>21</v>
      </c>
      <c r="B222" s="61"/>
      <c r="C222" s="62"/>
    </row>
    <row r="223" spans="1:3" hidden="1" x14ac:dyDescent="0.25">
      <c r="A223" s="67" t="s">
        <v>22</v>
      </c>
      <c r="B223" s="61"/>
      <c r="C223" s="62"/>
    </row>
    <row r="224" spans="1:3" hidden="1" x14ac:dyDescent="0.25">
      <c r="A224" s="67" t="s">
        <v>23</v>
      </c>
      <c r="B224" s="61"/>
      <c r="C224" s="62"/>
    </row>
    <row r="225" spans="1:3" hidden="1" x14ac:dyDescent="0.25">
      <c r="A225" s="67" t="s">
        <v>24</v>
      </c>
      <c r="B225" s="61"/>
      <c r="C225" s="62"/>
    </row>
    <row r="226" spans="1:3" hidden="1" x14ac:dyDescent="0.25">
      <c r="A226" s="67" t="s">
        <v>25</v>
      </c>
      <c r="B226" s="61"/>
      <c r="C226" s="62"/>
    </row>
    <row r="227" spans="1:3" hidden="1" x14ac:dyDescent="0.25">
      <c r="A227" s="67" t="s">
        <v>51</v>
      </c>
      <c r="B227" s="61"/>
      <c r="C227" s="62"/>
    </row>
    <row r="228" spans="1:3" hidden="1" x14ac:dyDescent="0.25">
      <c r="A228" s="67" t="s">
        <v>52</v>
      </c>
      <c r="B228" s="61"/>
      <c r="C228" s="62"/>
    </row>
    <row r="229" spans="1:3" hidden="1" x14ac:dyDescent="0.25">
      <c r="A229" s="67" t="s">
        <v>26</v>
      </c>
      <c r="B229" s="61"/>
      <c r="C229" s="62"/>
    </row>
    <row r="230" spans="1:3" x14ac:dyDescent="0.25">
      <c r="A230" s="67" t="s">
        <v>27</v>
      </c>
      <c r="B230" s="61">
        <v>2</v>
      </c>
      <c r="C230" s="62">
        <v>246.5</v>
      </c>
    </row>
    <row r="231" spans="1:3" hidden="1" x14ac:dyDescent="0.25">
      <c r="A231" s="67" t="s">
        <v>28</v>
      </c>
      <c r="B231" s="61"/>
      <c r="C231" s="62"/>
    </row>
    <row r="232" spans="1:3" hidden="1" x14ac:dyDescent="0.25">
      <c r="A232" s="67" t="s">
        <v>29</v>
      </c>
      <c r="B232" s="61"/>
      <c r="C232" s="62"/>
    </row>
    <row r="233" spans="1:3" hidden="1" x14ac:dyDescent="0.25">
      <c r="A233" s="67" t="s">
        <v>30</v>
      </c>
      <c r="B233" s="61"/>
      <c r="C233" s="62"/>
    </row>
    <row r="234" spans="1:3" ht="30" hidden="1" x14ac:dyDescent="0.25">
      <c r="A234" s="67" t="s">
        <v>54</v>
      </c>
      <c r="B234" s="61"/>
      <c r="C234" s="62"/>
    </row>
    <row r="235" spans="1:3" hidden="1" x14ac:dyDescent="0.25">
      <c r="A235" s="67" t="s">
        <v>31</v>
      </c>
      <c r="B235" s="61"/>
      <c r="C235" s="62"/>
    </row>
    <row r="236" spans="1:3" hidden="1" x14ac:dyDescent="0.25">
      <c r="A236" s="67" t="s">
        <v>32</v>
      </c>
      <c r="B236" s="61"/>
      <c r="C236" s="62"/>
    </row>
    <row r="237" spans="1:3" hidden="1" x14ac:dyDescent="0.25">
      <c r="A237" s="67" t="s">
        <v>33</v>
      </c>
      <c r="B237" s="61"/>
      <c r="C237" s="62"/>
    </row>
    <row r="238" spans="1:3" ht="30" hidden="1" x14ac:dyDescent="0.25">
      <c r="A238" s="67" t="s">
        <v>34</v>
      </c>
      <c r="B238" s="61"/>
      <c r="C238" s="62"/>
    </row>
    <row r="239" spans="1:3" hidden="1" x14ac:dyDescent="0.25">
      <c r="A239" s="67" t="s">
        <v>55</v>
      </c>
      <c r="B239" s="69"/>
      <c r="C239" s="70"/>
    </row>
    <row r="240" spans="1:3" hidden="1" x14ac:dyDescent="0.25">
      <c r="A240" s="67" t="s">
        <v>35</v>
      </c>
      <c r="B240" s="61"/>
      <c r="C240" s="52"/>
    </row>
    <row r="241" spans="1:5" x14ac:dyDescent="0.25">
      <c r="A241" s="52" t="s">
        <v>62</v>
      </c>
      <c r="B241" s="61">
        <f>SUM(B206:B240)</f>
        <v>22</v>
      </c>
      <c r="C241" s="62">
        <f>SUM(C206:C240)</f>
        <v>7345</v>
      </c>
      <c r="E241" s="47"/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tabSelected="1" topLeftCell="A6" zoomScaleSheetLayoutView="100" workbookViewId="0">
      <selection activeCell="C38" sqref="C38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4" t="s">
        <v>0</v>
      </c>
      <c r="B1" s="104"/>
      <c r="C1" s="104"/>
    </row>
    <row r="2" spans="1:3" x14ac:dyDescent="0.25">
      <c r="A2" s="104" t="s">
        <v>1</v>
      </c>
      <c r="B2" s="104"/>
      <c r="C2" s="104"/>
    </row>
    <row r="3" spans="1:3" x14ac:dyDescent="0.25">
      <c r="A3" s="106" t="s">
        <v>92</v>
      </c>
      <c r="B3" s="106"/>
      <c r="C3" s="106"/>
    </row>
    <row r="4" spans="1:3" x14ac:dyDescent="0.25">
      <c r="A4" s="103" t="s">
        <v>2</v>
      </c>
      <c r="B4" s="103"/>
      <c r="C4" s="103"/>
    </row>
    <row r="5" spans="1:3" x14ac:dyDescent="0.25">
      <c r="A5" s="105" t="s">
        <v>75</v>
      </c>
      <c r="B5" s="105"/>
      <c r="C5" s="105"/>
    </row>
    <row r="6" spans="1:3" x14ac:dyDescent="0.25">
      <c r="A6" s="103" t="s">
        <v>3</v>
      </c>
      <c r="B6" s="103"/>
      <c r="C6" s="103"/>
    </row>
    <row r="7" spans="1:3" x14ac:dyDescent="0.25">
      <c r="A7" s="103" t="s">
        <v>4</v>
      </c>
      <c r="B7" s="103"/>
      <c r="C7" s="103"/>
    </row>
    <row r="8" spans="1:3" x14ac:dyDescent="0.25">
      <c r="A8" s="103" t="s">
        <v>82</v>
      </c>
      <c r="B8" s="103"/>
      <c r="C8" s="103"/>
    </row>
    <row r="10" spans="1:3" ht="90" x14ac:dyDescent="0.25">
      <c r="A10" s="28" t="s">
        <v>63</v>
      </c>
      <c r="B10" s="5" t="s">
        <v>5</v>
      </c>
      <c r="C10" s="28" t="s">
        <v>6</v>
      </c>
    </row>
    <row r="11" spans="1:3" x14ac:dyDescent="0.25">
      <c r="A11" s="28">
        <v>1</v>
      </c>
      <c r="B11" s="5">
        <v>2</v>
      </c>
      <c r="C11" s="28">
        <v>3</v>
      </c>
    </row>
    <row r="12" spans="1:3" x14ac:dyDescent="0.25">
      <c r="A12" s="107" t="s">
        <v>87</v>
      </c>
      <c r="B12" s="107"/>
      <c r="C12" s="107"/>
    </row>
    <row r="13" spans="1:3" x14ac:dyDescent="0.25">
      <c r="A13" s="52" t="s">
        <v>7</v>
      </c>
      <c r="B13" s="53">
        <v>686</v>
      </c>
      <c r="C13" s="54">
        <v>21111.4</v>
      </c>
    </row>
    <row r="14" spans="1:3" hidden="1" x14ac:dyDescent="0.25">
      <c r="A14" s="52" t="s">
        <v>67</v>
      </c>
      <c r="B14" s="53">
        <v>0</v>
      </c>
      <c r="C14" s="54">
        <v>0</v>
      </c>
    </row>
    <row r="15" spans="1:3" x14ac:dyDescent="0.25">
      <c r="A15" s="52" t="s">
        <v>8</v>
      </c>
      <c r="B15" s="53">
        <v>248</v>
      </c>
      <c r="C15" s="54">
        <v>12992.4</v>
      </c>
    </row>
    <row r="16" spans="1:3" hidden="1" x14ac:dyDescent="0.25">
      <c r="A16" s="52" t="s">
        <v>56</v>
      </c>
      <c r="B16" s="53"/>
      <c r="C16" s="54"/>
    </row>
    <row r="17" spans="1:3" x14ac:dyDescent="0.25">
      <c r="A17" s="52" t="s">
        <v>9</v>
      </c>
      <c r="B17" s="53">
        <v>453</v>
      </c>
      <c r="C17" s="54">
        <v>7769.4</v>
      </c>
    </row>
    <row r="18" spans="1:3" x14ac:dyDescent="0.25">
      <c r="A18" s="52" t="s">
        <v>10</v>
      </c>
      <c r="B18" s="53">
        <v>383</v>
      </c>
      <c r="C18" s="54">
        <v>10500.8</v>
      </c>
    </row>
    <row r="19" spans="1:3" x14ac:dyDescent="0.25">
      <c r="A19" s="52" t="s">
        <v>11</v>
      </c>
      <c r="B19" s="53">
        <v>372</v>
      </c>
      <c r="C19" s="54">
        <v>13515.2</v>
      </c>
    </row>
    <row r="20" spans="1:3" x14ac:dyDescent="0.25">
      <c r="A20" s="52" t="s">
        <v>12</v>
      </c>
      <c r="B20" s="53">
        <v>715</v>
      </c>
      <c r="C20" s="54">
        <v>15141.6</v>
      </c>
    </row>
    <row r="21" spans="1:3" x14ac:dyDescent="0.25">
      <c r="A21" s="52" t="s">
        <v>13</v>
      </c>
      <c r="B21" s="53">
        <v>260</v>
      </c>
      <c r="C21" s="54">
        <v>22481</v>
      </c>
    </row>
    <row r="22" spans="1:3" x14ac:dyDescent="0.25">
      <c r="A22" s="52" t="s">
        <v>14</v>
      </c>
      <c r="B22" s="53">
        <v>487</v>
      </c>
      <c r="C22" s="54">
        <v>12049.7</v>
      </c>
    </row>
    <row r="23" spans="1:3" s="44" customFormat="1" x14ac:dyDescent="0.25">
      <c r="A23" s="52" t="s">
        <v>15</v>
      </c>
      <c r="B23" s="53">
        <v>1560</v>
      </c>
      <c r="C23" s="54">
        <v>47481.2</v>
      </c>
    </row>
    <row r="24" spans="1:3" hidden="1" x14ac:dyDescent="0.25">
      <c r="A24" s="52" t="s">
        <v>16</v>
      </c>
      <c r="B24" s="53">
        <v>0</v>
      </c>
      <c r="C24" s="54">
        <v>0</v>
      </c>
    </row>
    <row r="25" spans="1:3" x14ac:dyDescent="0.25">
      <c r="A25" s="52" t="s">
        <v>17</v>
      </c>
      <c r="B25" s="53">
        <v>1603</v>
      </c>
      <c r="C25" s="54">
        <v>105018.8</v>
      </c>
    </row>
    <row r="26" spans="1:3" x14ac:dyDescent="0.25">
      <c r="A26" s="52" t="s">
        <v>18</v>
      </c>
      <c r="B26" s="53">
        <v>776</v>
      </c>
      <c r="C26" s="54">
        <v>18074.3</v>
      </c>
    </row>
    <row r="27" spans="1:3" x14ac:dyDescent="0.25">
      <c r="A27" s="52" t="s">
        <v>19</v>
      </c>
      <c r="B27" s="53">
        <v>191</v>
      </c>
      <c r="C27" s="54">
        <v>4181.8999999999996</v>
      </c>
    </row>
    <row r="28" spans="1:3" x14ac:dyDescent="0.25">
      <c r="A28" s="52" t="s">
        <v>53</v>
      </c>
      <c r="B28" s="53">
        <v>548</v>
      </c>
      <c r="C28" s="54">
        <v>15659.8</v>
      </c>
    </row>
    <row r="29" spans="1:3" x14ac:dyDescent="0.25">
      <c r="A29" s="52" t="s">
        <v>20</v>
      </c>
      <c r="B29" s="53">
        <v>457</v>
      </c>
      <c r="C29" s="54">
        <v>12744.2</v>
      </c>
    </row>
    <row r="30" spans="1:3" x14ac:dyDescent="0.25">
      <c r="A30" s="52" t="s">
        <v>21</v>
      </c>
      <c r="B30" s="53">
        <v>121</v>
      </c>
      <c r="C30" s="54">
        <v>10292.299999999999</v>
      </c>
    </row>
    <row r="31" spans="1:3" x14ac:dyDescent="0.25">
      <c r="A31" s="52" t="s">
        <v>22</v>
      </c>
      <c r="B31" s="53">
        <v>322</v>
      </c>
      <c r="C31" s="54">
        <v>10048.4</v>
      </c>
    </row>
    <row r="32" spans="1:3" hidden="1" x14ac:dyDescent="0.25">
      <c r="A32" s="52" t="s">
        <v>23</v>
      </c>
      <c r="B32" s="53">
        <v>0</v>
      </c>
      <c r="C32" s="54">
        <v>0</v>
      </c>
    </row>
    <row r="33" spans="1:3" hidden="1" x14ac:dyDescent="0.25">
      <c r="A33" s="52" t="s">
        <v>24</v>
      </c>
      <c r="B33" s="53">
        <v>0</v>
      </c>
      <c r="C33" s="54">
        <v>0</v>
      </c>
    </row>
    <row r="34" spans="1:3" hidden="1" x14ac:dyDescent="0.25">
      <c r="A34" s="52" t="s">
        <v>25</v>
      </c>
      <c r="B34" s="53">
        <v>0</v>
      </c>
      <c r="C34" s="54">
        <v>0</v>
      </c>
    </row>
    <row r="35" spans="1:3" hidden="1" x14ac:dyDescent="0.25">
      <c r="A35" s="52" t="s">
        <v>51</v>
      </c>
      <c r="B35" s="53">
        <v>0</v>
      </c>
      <c r="C35" s="54">
        <v>0</v>
      </c>
    </row>
    <row r="36" spans="1:3" x14ac:dyDescent="0.25">
      <c r="A36" s="52" t="s">
        <v>52</v>
      </c>
      <c r="B36" s="53">
        <v>1711</v>
      </c>
      <c r="C36" s="54">
        <v>33902.300000000003</v>
      </c>
    </row>
    <row r="37" spans="1:3" s="44" customFormat="1" x14ac:dyDescent="0.25">
      <c r="A37" s="112" t="s">
        <v>26</v>
      </c>
      <c r="B37" s="113">
        <f>148+333</f>
        <v>481</v>
      </c>
      <c r="C37" s="114">
        <f>3360+31705.2</f>
        <v>35065.199999999997</v>
      </c>
    </row>
    <row r="38" spans="1:3" x14ac:dyDescent="0.25">
      <c r="A38" s="52" t="s">
        <v>27</v>
      </c>
      <c r="B38" s="53">
        <v>147</v>
      </c>
      <c r="C38" s="54">
        <v>1869.1</v>
      </c>
    </row>
    <row r="39" spans="1:3" x14ac:dyDescent="0.25">
      <c r="A39" s="52" t="s">
        <v>28</v>
      </c>
      <c r="B39" s="53">
        <v>1626</v>
      </c>
      <c r="C39" s="54">
        <v>34792.5</v>
      </c>
    </row>
    <row r="40" spans="1:3" ht="14.25" hidden="1" customHeight="1" x14ac:dyDescent="0.25">
      <c r="A40" s="52" t="s">
        <v>29</v>
      </c>
      <c r="B40" s="53">
        <v>0</v>
      </c>
      <c r="C40" s="54">
        <v>0</v>
      </c>
    </row>
    <row r="41" spans="1:3" x14ac:dyDescent="0.25">
      <c r="A41" s="52" t="s">
        <v>30</v>
      </c>
      <c r="B41" s="53">
        <v>692</v>
      </c>
      <c r="C41" s="54">
        <v>19434.8</v>
      </c>
    </row>
    <row r="42" spans="1:3" ht="30" hidden="1" x14ac:dyDescent="0.25">
      <c r="A42" s="52" t="s">
        <v>54</v>
      </c>
      <c r="B42" s="53">
        <v>0</v>
      </c>
      <c r="C42" s="54">
        <v>0</v>
      </c>
    </row>
    <row r="43" spans="1:3" hidden="1" x14ac:dyDescent="0.25">
      <c r="A43" s="52" t="s">
        <v>31</v>
      </c>
      <c r="B43" s="53">
        <v>0</v>
      </c>
      <c r="C43" s="54">
        <v>0</v>
      </c>
    </row>
    <row r="44" spans="1:3" hidden="1" x14ac:dyDescent="0.25">
      <c r="A44" s="52" t="s">
        <v>32</v>
      </c>
      <c r="B44" s="53">
        <v>0</v>
      </c>
      <c r="C44" s="54">
        <v>0</v>
      </c>
    </row>
    <row r="45" spans="1:3" hidden="1" x14ac:dyDescent="0.25">
      <c r="A45" s="52" t="s">
        <v>33</v>
      </c>
      <c r="B45" s="53">
        <v>0</v>
      </c>
      <c r="C45" s="54">
        <v>0</v>
      </c>
    </row>
    <row r="46" spans="1:3" ht="30" hidden="1" x14ac:dyDescent="0.25">
      <c r="A46" s="52" t="s">
        <v>34</v>
      </c>
      <c r="B46" s="53">
        <v>0</v>
      </c>
      <c r="C46" s="54">
        <v>0</v>
      </c>
    </row>
    <row r="47" spans="1:3" x14ac:dyDescent="0.25">
      <c r="A47" s="52" t="s">
        <v>55</v>
      </c>
      <c r="B47" s="53">
        <v>43</v>
      </c>
      <c r="C47" s="54">
        <v>588.20000000000005</v>
      </c>
    </row>
    <row r="48" spans="1:3" hidden="1" x14ac:dyDescent="0.25">
      <c r="A48" s="52" t="s">
        <v>35</v>
      </c>
      <c r="B48" s="53">
        <v>0</v>
      </c>
      <c r="C48" s="54">
        <v>0</v>
      </c>
    </row>
    <row r="49" spans="1:3" x14ac:dyDescent="0.25">
      <c r="A49" s="55" t="s">
        <v>36</v>
      </c>
      <c r="B49" s="56">
        <f>SUM(B13:B48)</f>
        <v>13882</v>
      </c>
      <c r="C49" s="57">
        <f>SUM(C13:C48)</f>
        <v>464714.5</v>
      </c>
    </row>
    <row r="50" spans="1:3" x14ac:dyDescent="0.25">
      <c r="A50" s="107" t="s">
        <v>66</v>
      </c>
      <c r="B50" s="107"/>
      <c r="C50" s="107"/>
    </row>
    <row r="51" spans="1:3" hidden="1" x14ac:dyDescent="0.25">
      <c r="A51" s="107" t="s">
        <v>88</v>
      </c>
      <c r="B51" s="107"/>
      <c r="C51" s="107"/>
    </row>
    <row r="52" spans="1:3" hidden="1" x14ac:dyDescent="0.25">
      <c r="A52" s="58" t="s">
        <v>27</v>
      </c>
      <c r="B52" s="53"/>
      <c r="C52" s="54"/>
    </row>
    <row r="53" spans="1:3" hidden="1" x14ac:dyDescent="0.25">
      <c r="A53" s="58" t="s">
        <v>14</v>
      </c>
      <c r="B53" s="53"/>
      <c r="C53" s="54"/>
    </row>
    <row r="54" spans="1:3" hidden="1" x14ac:dyDescent="0.25">
      <c r="A54" s="58" t="s">
        <v>9</v>
      </c>
      <c r="B54" s="53"/>
      <c r="C54" s="54"/>
    </row>
    <row r="55" spans="1:3" hidden="1" x14ac:dyDescent="0.25">
      <c r="A55" s="58" t="s">
        <v>13</v>
      </c>
      <c r="B55" s="53"/>
      <c r="C55" s="54"/>
    </row>
    <row r="56" spans="1:3" hidden="1" x14ac:dyDescent="0.25">
      <c r="A56" s="58" t="s">
        <v>56</v>
      </c>
      <c r="B56" s="53"/>
      <c r="C56" s="54"/>
    </row>
    <row r="57" spans="1:3" hidden="1" x14ac:dyDescent="0.25">
      <c r="A57" s="58" t="s">
        <v>41</v>
      </c>
      <c r="B57" s="53"/>
      <c r="C57" s="54"/>
    </row>
    <row r="58" spans="1:3" hidden="1" x14ac:dyDescent="0.25">
      <c r="A58" s="58" t="s">
        <v>32</v>
      </c>
      <c r="B58" s="53"/>
      <c r="C58" s="54"/>
    </row>
    <row r="59" spans="1:3" hidden="1" x14ac:dyDescent="0.25">
      <c r="A59" s="58" t="s">
        <v>7</v>
      </c>
      <c r="B59" s="53"/>
      <c r="C59" s="54"/>
    </row>
    <row r="60" spans="1:3" hidden="1" x14ac:dyDescent="0.25">
      <c r="A60" s="58" t="s">
        <v>24</v>
      </c>
      <c r="B60" s="53"/>
      <c r="C60" s="54"/>
    </row>
    <row r="61" spans="1:3" hidden="1" x14ac:dyDescent="0.25">
      <c r="A61" s="58" t="s">
        <v>35</v>
      </c>
      <c r="B61" s="53"/>
      <c r="C61" s="54"/>
    </row>
    <row r="62" spans="1:3" hidden="1" x14ac:dyDescent="0.25">
      <c r="A62" s="58" t="s">
        <v>30</v>
      </c>
      <c r="B62" s="53"/>
      <c r="C62" s="54"/>
    </row>
    <row r="63" spans="1:3" hidden="1" x14ac:dyDescent="0.25">
      <c r="A63" s="58" t="s">
        <v>20</v>
      </c>
      <c r="B63" s="53"/>
      <c r="C63" s="54"/>
    </row>
    <row r="64" spans="1:3" hidden="1" x14ac:dyDescent="0.25">
      <c r="A64" s="58" t="s">
        <v>17</v>
      </c>
      <c r="B64" s="53"/>
      <c r="C64" s="54"/>
    </row>
    <row r="65" spans="1:3" hidden="1" x14ac:dyDescent="0.25">
      <c r="A65" s="58" t="s">
        <v>12</v>
      </c>
      <c r="B65" s="53"/>
      <c r="C65" s="54"/>
    </row>
    <row r="66" spans="1:3" hidden="1" x14ac:dyDescent="0.25">
      <c r="A66" s="58" t="s">
        <v>40</v>
      </c>
      <c r="B66" s="53"/>
      <c r="C66" s="54"/>
    </row>
    <row r="67" spans="1:3" hidden="1" x14ac:dyDescent="0.25">
      <c r="A67" s="58" t="s">
        <v>28</v>
      </c>
      <c r="B67" s="53"/>
      <c r="C67" s="54"/>
    </row>
    <row r="68" spans="1:3" hidden="1" x14ac:dyDescent="0.25">
      <c r="A68" s="58" t="s">
        <v>29</v>
      </c>
      <c r="B68" s="53"/>
      <c r="C68" s="54"/>
    </row>
    <row r="69" spans="1:3" hidden="1" x14ac:dyDescent="0.25">
      <c r="A69" s="58" t="s">
        <v>15</v>
      </c>
      <c r="B69" s="53"/>
      <c r="C69" s="54"/>
    </row>
    <row r="70" spans="1:3" hidden="1" x14ac:dyDescent="0.25">
      <c r="A70" s="58" t="s">
        <v>10</v>
      </c>
      <c r="B70" s="53"/>
      <c r="C70" s="54"/>
    </row>
    <row r="71" spans="1:3" hidden="1" x14ac:dyDescent="0.25">
      <c r="A71" s="58" t="s">
        <v>8</v>
      </c>
      <c r="B71" s="53"/>
      <c r="C71" s="54"/>
    </row>
    <row r="72" spans="1:3" hidden="1" x14ac:dyDescent="0.25">
      <c r="A72" s="58" t="s">
        <v>47</v>
      </c>
      <c r="B72" s="53"/>
      <c r="C72" s="54"/>
    </row>
    <row r="73" spans="1:3" hidden="1" x14ac:dyDescent="0.25">
      <c r="A73" s="58" t="s">
        <v>16</v>
      </c>
      <c r="B73" s="53"/>
      <c r="C73" s="54"/>
    </row>
    <row r="74" spans="1:3" hidden="1" x14ac:dyDescent="0.25">
      <c r="A74" s="58" t="s">
        <v>55</v>
      </c>
      <c r="B74" s="53"/>
      <c r="C74" s="54"/>
    </row>
    <row r="75" spans="1:3" hidden="1" x14ac:dyDescent="0.25">
      <c r="A75" s="58" t="s">
        <v>23</v>
      </c>
      <c r="B75" s="53"/>
      <c r="C75" s="54"/>
    </row>
    <row r="76" spans="1:3" hidden="1" x14ac:dyDescent="0.25">
      <c r="A76" s="58" t="s">
        <v>39</v>
      </c>
      <c r="B76" s="53"/>
      <c r="C76" s="54"/>
    </row>
    <row r="77" spans="1:3" hidden="1" x14ac:dyDescent="0.25">
      <c r="A77" s="58" t="s">
        <v>38</v>
      </c>
      <c r="B77" s="53"/>
      <c r="C77" s="54"/>
    </row>
    <row r="78" spans="1:3" hidden="1" x14ac:dyDescent="0.25">
      <c r="A78" s="58" t="s">
        <v>37</v>
      </c>
      <c r="B78" s="53"/>
      <c r="C78" s="54"/>
    </row>
    <row r="79" spans="1:3" hidden="1" x14ac:dyDescent="0.25">
      <c r="A79" s="58" t="s">
        <v>21</v>
      </c>
      <c r="B79" s="53"/>
      <c r="C79" s="54"/>
    </row>
    <row r="80" spans="1:3" hidden="1" x14ac:dyDescent="0.25">
      <c r="A80" s="58" t="s">
        <v>57</v>
      </c>
      <c r="B80" s="53"/>
      <c r="C80" s="54"/>
    </row>
    <row r="81" spans="1:3" hidden="1" x14ac:dyDescent="0.25">
      <c r="A81" s="58" t="s">
        <v>11</v>
      </c>
      <c r="B81" s="53"/>
      <c r="C81" s="54"/>
    </row>
    <row r="82" spans="1:3" hidden="1" x14ac:dyDescent="0.25">
      <c r="A82" s="59" t="s">
        <v>58</v>
      </c>
      <c r="B82" s="53"/>
      <c r="C82" s="54"/>
    </row>
    <row r="83" spans="1:3" hidden="1" x14ac:dyDescent="0.25">
      <c r="A83" s="59" t="s">
        <v>83</v>
      </c>
      <c r="B83" s="53"/>
      <c r="C83" s="54"/>
    </row>
    <row r="84" spans="1:3" hidden="1" x14ac:dyDescent="0.25">
      <c r="A84" s="59" t="s">
        <v>42</v>
      </c>
      <c r="B84" s="53"/>
      <c r="C84" s="54"/>
    </row>
    <row r="85" spans="1:3" hidden="1" x14ac:dyDescent="0.25">
      <c r="A85" s="59" t="s">
        <v>44</v>
      </c>
      <c r="B85" s="53"/>
      <c r="C85" s="54"/>
    </row>
    <row r="86" spans="1:3" hidden="1" x14ac:dyDescent="0.25">
      <c r="A86" s="59" t="s">
        <v>43</v>
      </c>
      <c r="B86" s="53"/>
      <c r="C86" s="54"/>
    </row>
    <row r="87" spans="1:3" hidden="1" x14ac:dyDescent="0.25">
      <c r="A87" s="59" t="s">
        <v>60</v>
      </c>
      <c r="B87" s="53"/>
      <c r="C87" s="54"/>
    </row>
    <row r="88" spans="1:3" s="3" customFormat="1" hidden="1" x14ac:dyDescent="0.25">
      <c r="A88" s="59" t="s">
        <v>61</v>
      </c>
      <c r="B88" s="53"/>
      <c r="C88" s="54"/>
    </row>
    <row r="89" spans="1:3" s="3" customFormat="1" hidden="1" x14ac:dyDescent="0.25">
      <c r="A89" s="55" t="s">
        <v>45</v>
      </c>
      <c r="B89" s="56">
        <f>SUM(B52:B81)</f>
        <v>0</v>
      </c>
      <c r="C89" s="57">
        <f t="shared" ref="C89" si="0">SUM(C52:C81)</f>
        <v>0</v>
      </c>
    </row>
    <row r="90" spans="1:3" hidden="1" x14ac:dyDescent="0.25">
      <c r="A90" s="60" t="s">
        <v>46</v>
      </c>
      <c r="B90" s="61">
        <f>SUM(B82:B88)</f>
        <v>0</v>
      </c>
      <c r="C90" s="62">
        <f t="shared" ref="C90" si="1">SUM(C82:C88)</f>
        <v>0</v>
      </c>
    </row>
    <row r="91" spans="1:3" hidden="1" x14ac:dyDescent="0.25">
      <c r="A91" s="55" t="s">
        <v>36</v>
      </c>
      <c r="B91" s="56">
        <f>B89+B90</f>
        <v>0</v>
      </c>
      <c r="C91" s="57">
        <f t="shared" ref="C91" si="2">C89+C90</f>
        <v>0</v>
      </c>
    </row>
    <row r="92" spans="1:3" x14ac:dyDescent="0.25">
      <c r="A92" s="107" t="s">
        <v>64</v>
      </c>
      <c r="B92" s="107"/>
      <c r="C92" s="107"/>
    </row>
    <row r="93" spans="1:3" hidden="1" x14ac:dyDescent="0.25">
      <c r="A93" s="58" t="s">
        <v>27</v>
      </c>
      <c r="B93" s="53">
        <v>0</v>
      </c>
      <c r="C93" s="54">
        <v>0</v>
      </c>
    </row>
    <row r="94" spans="1:3" hidden="1" x14ac:dyDescent="0.25">
      <c r="A94" s="58" t="s">
        <v>14</v>
      </c>
      <c r="B94" s="53">
        <v>0</v>
      </c>
      <c r="C94" s="54">
        <v>0</v>
      </c>
    </row>
    <row r="95" spans="1:3" hidden="1" x14ac:dyDescent="0.25">
      <c r="A95" s="58" t="s">
        <v>9</v>
      </c>
      <c r="B95" s="53">
        <v>0</v>
      </c>
      <c r="C95" s="54">
        <v>0</v>
      </c>
    </row>
    <row r="96" spans="1:3" hidden="1" x14ac:dyDescent="0.25">
      <c r="A96" s="58" t="s">
        <v>13</v>
      </c>
      <c r="B96" s="53">
        <v>0</v>
      </c>
      <c r="C96" s="54">
        <v>0</v>
      </c>
    </row>
    <row r="97" spans="1:3" hidden="1" x14ac:dyDescent="0.25">
      <c r="A97" s="58" t="s">
        <v>56</v>
      </c>
      <c r="B97" s="53">
        <v>0</v>
      </c>
      <c r="C97" s="54">
        <v>0</v>
      </c>
    </row>
    <row r="98" spans="1:3" hidden="1" x14ac:dyDescent="0.25">
      <c r="A98" s="58" t="s">
        <v>41</v>
      </c>
      <c r="B98" s="53">
        <v>0</v>
      </c>
      <c r="C98" s="54">
        <v>0</v>
      </c>
    </row>
    <row r="99" spans="1:3" hidden="1" x14ac:dyDescent="0.25">
      <c r="A99" s="58" t="s">
        <v>32</v>
      </c>
      <c r="B99" s="53">
        <v>0</v>
      </c>
      <c r="C99" s="54">
        <v>0</v>
      </c>
    </row>
    <row r="100" spans="1:3" hidden="1" x14ac:dyDescent="0.25">
      <c r="A100" s="58" t="s">
        <v>7</v>
      </c>
      <c r="B100" s="53">
        <v>0</v>
      </c>
      <c r="C100" s="54">
        <v>0</v>
      </c>
    </row>
    <row r="101" spans="1:3" hidden="1" x14ac:dyDescent="0.25">
      <c r="A101" s="58" t="s">
        <v>24</v>
      </c>
      <c r="B101" s="63">
        <v>0</v>
      </c>
      <c r="C101" s="63">
        <v>0</v>
      </c>
    </row>
    <row r="102" spans="1:3" hidden="1" x14ac:dyDescent="0.25">
      <c r="A102" s="58" t="s">
        <v>35</v>
      </c>
      <c r="B102" s="53">
        <v>0</v>
      </c>
      <c r="C102" s="54">
        <v>0</v>
      </c>
    </row>
    <row r="103" spans="1:3" hidden="1" x14ac:dyDescent="0.25">
      <c r="A103" s="58" t="s">
        <v>30</v>
      </c>
      <c r="B103" s="53">
        <v>0</v>
      </c>
      <c r="C103" s="54">
        <v>0</v>
      </c>
    </row>
    <row r="104" spans="1:3" x14ac:dyDescent="0.25">
      <c r="A104" s="58" t="s">
        <v>20</v>
      </c>
      <c r="B104" s="53">
        <v>12</v>
      </c>
      <c r="C104" s="54">
        <v>8.6999999999999993</v>
      </c>
    </row>
    <row r="105" spans="1:3" hidden="1" x14ac:dyDescent="0.25">
      <c r="A105" s="58" t="s">
        <v>17</v>
      </c>
      <c r="B105" s="53">
        <v>0</v>
      </c>
      <c r="C105" s="54">
        <v>0</v>
      </c>
    </row>
    <row r="106" spans="1:3" hidden="1" x14ac:dyDescent="0.25">
      <c r="A106" s="58" t="s">
        <v>12</v>
      </c>
      <c r="B106" s="53">
        <v>0</v>
      </c>
      <c r="C106" s="54">
        <v>0</v>
      </c>
    </row>
    <row r="107" spans="1:3" hidden="1" x14ac:dyDescent="0.25">
      <c r="A107" s="58" t="s">
        <v>40</v>
      </c>
      <c r="B107" s="53">
        <v>0</v>
      </c>
      <c r="C107" s="54">
        <v>0</v>
      </c>
    </row>
    <row r="108" spans="1:3" x14ac:dyDescent="0.25">
      <c r="A108" s="58" t="s">
        <v>28</v>
      </c>
      <c r="B108" s="53">
        <v>8122</v>
      </c>
      <c r="C108" s="54">
        <v>2610.6999999999998</v>
      </c>
    </row>
    <row r="109" spans="1:3" hidden="1" x14ac:dyDescent="0.25">
      <c r="A109" s="58" t="s">
        <v>29</v>
      </c>
      <c r="B109" s="53">
        <v>0</v>
      </c>
      <c r="C109" s="54">
        <v>0</v>
      </c>
    </row>
    <row r="110" spans="1:3" x14ac:dyDescent="0.25">
      <c r="A110" s="58" t="s">
        <v>15</v>
      </c>
      <c r="B110" s="53">
        <v>4917</v>
      </c>
      <c r="C110" s="54">
        <v>1580.5</v>
      </c>
    </row>
    <row r="111" spans="1:3" hidden="1" x14ac:dyDescent="0.25">
      <c r="A111" s="58" t="s">
        <v>10</v>
      </c>
      <c r="B111" s="53">
        <v>0</v>
      </c>
      <c r="C111" s="54">
        <v>0</v>
      </c>
    </row>
    <row r="112" spans="1:3" hidden="1" x14ac:dyDescent="0.25">
      <c r="A112" s="58" t="s">
        <v>8</v>
      </c>
      <c r="B112" s="53">
        <v>0</v>
      </c>
      <c r="C112" s="54">
        <v>0</v>
      </c>
    </row>
    <row r="113" spans="1:3" hidden="1" x14ac:dyDescent="0.25">
      <c r="A113" s="58" t="s">
        <v>47</v>
      </c>
      <c r="B113" s="53">
        <v>0</v>
      </c>
      <c r="C113" s="54">
        <v>0</v>
      </c>
    </row>
    <row r="114" spans="1:3" hidden="1" x14ac:dyDescent="0.25">
      <c r="A114" s="58" t="s">
        <v>16</v>
      </c>
      <c r="B114" s="53">
        <v>0</v>
      </c>
      <c r="C114" s="54">
        <v>0</v>
      </c>
    </row>
    <row r="115" spans="1:3" hidden="1" x14ac:dyDescent="0.25">
      <c r="A115" s="58" t="s">
        <v>55</v>
      </c>
      <c r="B115" s="53">
        <v>0</v>
      </c>
      <c r="C115" s="54">
        <v>0</v>
      </c>
    </row>
    <row r="116" spans="1:3" hidden="1" x14ac:dyDescent="0.25">
      <c r="A116" s="58" t="s">
        <v>23</v>
      </c>
      <c r="B116" s="53">
        <v>0</v>
      </c>
      <c r="C116" s="54">
        <v>0</v>
      </c>
    </row>
    <row r="117" spans="1:3" x14ac:dyDescent="0.25">
      <c r="A117" s="58" t="s">
        <v>39</v>
      </c>
      <c r="B117" s="53">
        <v>24956</v>
      </c>
      <c r="C117" s="54">
        <v>20067.599999999999</v>
      </c>
    </row>
    <row r="118" spans="1:3" hidden="1" x14ac:dyDescent="0.25">
      <c r="A118" s="58" t="s">
        <v>38</v>
      </c>
      <c r="B118" s="53">
        <v>0</v>
      </c>
      <c r="C118" s="54">
        <v>0</v>
      </c>
    </row>
    <row r="119" spans="1:3" x14ac:dyDescent="0.25">
      <c r="A119" s="58" t="s">
        <v>37</v>
      </c>
      <c r="B119" s="53">
        <v>12762</v>
      </c>
      <c r="C119" s="54">
        <v>4102.2</v>
      </c>
    </row>
    <row r="120" spans="1:3" hidden="1" x14ac:dyDescent="0.25">
      <c r="A120" s="58" t="s">
        <v>21</v>
      </c>
      <c r="B120" s="53">
        <v>0</v>
      </c>
      <c r="C120" s="54">
        <v>0</v>
      </c>
    </row>
    <row r="121" spans="1:3" hidden="1" x14ac:dyDescent="0.25">
      <c r="A121" s="58" t="s">
        <v>57</v>
      </c>
      <c r="B121" s="53">
        <v>0</v>
      </c>
      <c r="C121" s="54">
        <v>0</v>
      </c>
    </row>
    <row r="122" spans="1:3" hidden="1" x14ac:dyDescent="0.25">
      <c r="A122" s="58" t="s">
        <v>11</v>
      </c>
      <c r="B122" s="53">
        <v>0</v>
      </c>
      <c r="C122" s="54">
        <v>0</v>
      </c>
    </row>
    <row r="123" spans="1:3" x14ac:dyDescent="0.25">
      <c r="A123" s="55" t="s">
        <v>36</v>
      </c>
      <c r="B123" s="56">
        <f>SUM(B93:B122)</f>
        <v>50769</v>
      </c>
      <c r="C123" s="57">
        <f t="shared" ref="C123" si="3">SUM(C93:C122)</f>
        <v>28369.7</v>
      </c>
    </row>
    <row r="124" spans="1:3" x14ac:dyDescent="0.25">
      <c r="A124" s="107" t="s">
        <v>65</v>
      </c>
      <c r="B124" s="107"/>
      <c r="C124" s="107"/>
    </row>
    <row r="125" spans="1:3" x14ac:dyDescent="0.25">
      <c r="A125" s="58" t="s">
        <v>27</v>
      </c>
      <c r="B125" s="53">
        <v>574</v>
      </c>
      <c r="C125" s="54">
        <v>2372</v>
      </c>
    </row>
    <row r="126" spans="1:3" x14ac:dyDescent="0.25">
      <c r="A126" s="58" t="s">
        <v>14</v>
      </c>
      <c r="B126" s="53">
        <v>3037</v>
      </c>
      <c r="C126" s="54">
        <v>9245</v>
      </c>
    </row>
    <row r="127" spans="1:3" x14ac:dyDescent="0.25">
      <c r="A127" s="58" t="s">
        <v>9</v>
      </c>
      <c r="B127" s="53">
        <v>2696</v>
      </c>
      <c r="C127" s="54">
        <v>3450</v>
      </c>
    </row>
    <row r="128" spans="1:3" x14ac:dyDescent="0.25">
      <c r="A128" s="58" t="s">
        <v>13</v>
      </c>
      <c r="B128" s="53">
        <v>1145</v>
      </c>
      <c r="C128" s="54">
        <v>1466</v>
      </c>
    </row>
    <row r="129" spans="1:3" hidden="1" x14ac:dyDescent="0.25">
      <c r="A129" s="58" t="s">
        <v>56</v>
      </c>
      <c r="B129" s="53">
        <v>0</v>
      </c>
      <c r="C129" s="54">
        <v>0</v>
      </c>
    </row>
    <row r="130" spans="1:3" hidden="1" x14ac:dyDescent="0.25">
      <c r="A130" s="58" t="s">
        <v>41</v>
      </c>
      <c r="B130" s="53">
        <v>0</v>
      </c>
      <c r="C130" s="54">
        <v>0</v>
      </c>
    </row>
    <row r="131" spans="1:3" hidden="1" x14ac:dyDescent="0.25">
      <c r="A131" s="58" t="s">
        <v>32</v>
      </c>
      <c r="B131" s="53">
        <v>0</v>
      </c>
      <c r="C131" s="54">
        <v>0</v>
      </c>
    </row>
    <row r="132" spans="1:3" x14ac:dyDescent="0.25">
      <c r="A132" s="58" t="s">
        <v>7</v>
      </c>
      <c r="B132" s="53">
        <v>4205</v>
      </c>
      <c r="C132" s="54">
        <v>6180</v>
      </c>
    </row>
    <row r="133" spans="1:3" hidden="1" x14ac:dyDescent="0.25">
      <c r="A133" s="58" t="s">
        <v>24</v>
      </c>
      <c r="B133" s="53">
        <v>0</v>
      </c>
      <c r="C133" s="54">
        <v>0</v>
      </c>
    </row>
    <row r="134" spans="1:3" x14ac:dyDescent="0.25">
      <c r="A134" s="58" t="s">
        <v>35</v>
      </c>
      <c r="B134" s="53">
        <v>596</v>
      </c>
      <c r="C134" s="54">
        <v>1051</v>
      </c>
    </row>
    <row r="135" spans="1:3" x14ac:dyDescent="0.25">
      <c r="A135" s="58" t="s">
        <v>30</v>
      </c>
      <c r="B135" s="53">
        <v>4298</v>
      </c>
      <c r="C135" s="54">
        <v>7007</v>
      </c>
    </row>
    <row r="136" spans="1:3" x14ac:dyDescent="0.25">
      <c r="A136" s="58" t="s">
        <v>20</v>
      </c>
      <c r="B136" s="53">
        <v>135</v>
      </c>
      <c r="C136" s="54">
        <v>205</v>
      </c>
    </row>
    <row r="137" spans="1:3" hidden="1" x14ac:dyDescent="0.25">
      <c r="A137" s="58" t="s">
        <v>17</v>
      </c>
      <c r="B137" s="53">
        <v>0</v>
      </c>
      <c r="C137" s="54">
        <v>0</v>
      </c>
    </row>
    <row r="138" spans="1:3" x14ac:dyDescent="0.25">
      <c r="A138" s="58" t="s">
        <v>12</v>
      </c>
      <c r="B138" s="53">
        <v>1681</v>
      </c>
      <c r="C138" s="54">
        <v>2151</v>
      </c>
    </row>
    <row r="139" spans="1:3" x14ac:dyDescent="0.25">
      <c r="A139" s="58" t="s">
        <v>40</v>
      </c>
      <c r="B139" s="53">
        <v>384</v>
      </c>
      <c r="C139" s="54">
        <v>487</v>
      </c>
    </row>
    <row r="140" spans="1:3" x14ac:dyDescent="0.25">
      <c r="A140" s="58" t="s">
        <v>28</v>
      </c>
      <c r="B140" s="53">
        <v>3137</v>
      </c>
      <c r="C140" s="54">
        <v>18042</v>
      </c>
    </row>
    <row r="141" spans="1:3" x14ac:dyDescent="0.25">
      <c r="A141" s="58" t="s">
        <v>29</v>
      </c>
      <c r="B141" s="53">
        <v>3415</v>
      </c>
      <c r="C141" s="54">
        <v>12299</v>
      </c>
    </row>
    <row r="142" spans="1:3" x14ac:dyDescent="0.25">
      <c r="A142" s="58" t="s">
        <v>15</v>
      </c>
      <c r="B142" s="53">
        <v>746</v>
      </c>
      <c r="C142" s="54">
        <v>1494</v>
      </c>
    </row>
    <row r="143" spans="1:3" x14ac:dyDescent="0.25">
      <c r="A143" s="58" t="s">
        <v>10</v>
      </c>
      <c r="B143" s="53">
        <v>1303</v>
      </c>
      <c r="C143" s="54">
        <v>1667</v>
      </c>
    </row>
    <row r="144" spans="1:3" x14ac:dyDescent="0.25">
      <c r="A144" s="58" t="s">
        <v>8</v>
      </c>
      <c r="B144" s="53">
        <v>514</v>
      </c>
      <c r="C144" s="54">
        <v>755</v>
      </c>
    </row>
    <row r="145" spans="1:3" hidden="1" x14ac:dyDescent="0.25">
      <c r="A145" s="58" t="s">
        <v>47</v>
      </c>
      <c r="B145" s="53">
        <v>0</v>
      </c>
      <c r="C145" s="54">
        <v>0</v>
      </c>
    </row>
    <row r="146" spans="1:3" hidden="1" x14ac:dyDescent="0.25">
      <c r="A146" s="58" t="s">
        <v>16</v>
      </c>
      <c r="B146" s="53"/>
      <c r="C146" s="54"/>
    </row>
    <row r="147" spans="1:3" hidden="1" x14ac:dyDescent="0.25">
      <c r="A147" s="58" t="s">
        <v>55</v>
      </c>
      <c r="B147" s="53">
        <v>0</v>
      </c>
      <c r="C147" s="54">
        <v>0</v>
      </c>
    </row>
    <row r="148" spans="1:3" hidden="1" x14ac:dyDescent="0.25">
      <c r="A148" s="58" t="s">
        <v>23</v>
      </c>
      <c r="B148" s="53">
        <v>0</v>
      </c>
      <c r="C148" s="54">
        <v>0</v>
      </c>
    </row>
    <row r="149" spans="1:3" x14ac:dyDescent="0.25">
      <c r="A149" s="58" t="s">
        <v>39</v>
      </c>
      <c r="B149" s="53">
        <v>3750</v>
      </c>
      <c r="C149" s="54">
        <v>18373</v>
      </c>
    </row>
    <row r="150" spans="1:3" x14ac:dyDescent="0.25">
      <c r="A150" s="58" t="s">
        <v>84</v>
      </c>
      <c r="B150" s="53">
        <v>1400</v>
      </c>
      <c r="C150" s="54">
        <v>1965</v>
      </c>
    </row>
    <row r="151" spans="1:3" x14ac:dyDescent="0.25">
      <c r="A151" s="58" t="s">
        <v>37</v>
      </c>
      <c r="B151" s="53">
        <v>1622</v>
      </c>
      <c r="C151" s="54">
        <v>2826</v>
      </c>
    </row>
    <row r="152" spans="1:3" hidden="1" x14ac:dyDescent="0.25">
      <c r="A152" s="58" t="s">
        <v>21</v>
      </c>
      <c r="B152" s="53">
        <v>0</v>
      </c>
      <c r="C152" s="54">
        <v>0</v>
      </c>
    </row>
    <row r="153" spans="1:3" x14ac:dyDescent="0.25">
      <c r="A153" s="58" t="s">
        <v>57</v>
      </c>
      <c r="B153" s="53">
        <v>147</v>
      </c>
      <c r="C153" s="54">
        <v>257</v>
      </c>
    </row>
    <row r="154" spans="1:3" x14ac:dyDescent="0.25">
      <c r="A154" s="58" t="s">
        <v>11</v>
      </c>
      <c r="B154" s="53">
        <v>1537</v>
      </c>
      <c r="C154" s="54">
        <v>3748</v>
      </c>
    </row>
    <row r="155" spans="1:3" hidden="1" x14ac:dyDescent="0.25">
      <c r="A155" s="59" t="s">
        <v>58</v>
      </c>
      <c r="B155" s="53"/>
      <c r="C155" s="54"/>
    </row>
    <row r="156" spans="1:3" hidden="1" x14ac:dyDescent="0.25">
      <c r="A156" s="59" t="s">
        <v>59</v>
      </c>
      <c r="B156" s="53"/>
      <c r="C156" s="54"/>
    </row>
    <row r="157" spans="1:3" x14ac:dyDescent="0.25">
      <c r="A157" s="59" t="s">
        <v>42</v>
      </c>
      <c r="B157" s="53">
        <v>123</v>
      </c>
      <c r="C157" s="54">
        <v>247.8</v>
      </c>
    </row>
    <row r="158" spans="1:3" x14ac:dyDescent="0.25">
      <c r="A158" s="59" t="s">
        <v>44</v>
      </c>
      <c r="B158" s="53">
        <v>131</v>
      </c>
      <c r="C158" s="54">
        <v>62.5</v>
      </c>
    </row>
    <row r="159" spans="1:3" hidden="1" x14ac:dyDescent="0.25">
      <c r="A159" s="59" t="s">
        <v>43</v>
      </c>
      <c r="B159" s="53">
        <v>0</v>
      </c>
      <c r="C159" s="54"/>
    </row>
    <row r="160" spans="1:3" hidden="1" x14ac:dyDescent="0.25">
      <c r="A160" s="59" t="s">
        <v>60</v>
      </c>
      <c r="B160" s="53">
        <v>0</v>
      </c>
      <c r="C160" s="54"/>
    </row>
    <row r="161" spans="1:3" hidden="1" x14ac:dyDescent="0.25">
      <c r="A161" s="64" t="s">
        <v>80</v>
      </c>
      <c r="B161" s="53"/>
      <c r="C161" s="54"/>
    </row>
    <row r="162" spans="1:3" hidden="1" x14ac:dyDescent="0.25">
      <c r="A162" s="59" t="s">
        <v>61</v>
      </c>
      <c r="B162" s="53">
        <v>0</v>
      </c>
      <c r="C162" s="54"/>
    </row>
    <row r="163" spans="1:3" x14ac:dyDescent="0.25">
      <c r="A163" s="55" t="s">
        <v>45</v>
      </c>
      <c r="B163" s="56">
        <f>SUM(B125:B154)</f>
        <v>36322</v>
      </c>
      <c r="C163" s="57">
        <f t="shared" ref="C163" si="4">SUM(C125:C154)</f>
        <v>95040</v>
      </c>
    </row>
    <row r="164" spans="1:3" ht="19.5" customHeight="1" x14ac:dyDescent="0.25">
      <c r="A164" s="60" t="s">
        <v>46</v>
      </c>
      <c r="B164" s="61">
        <f>SUM(B155:B162)</f>
        <v>254</v>
      </c>
      <c r="C164" s="62">
        <f t="shared" ref="C164" si="5">SUM(C155:C162)</f>
        <v>310.3</v>
      </c>
    </row>
    <row r="165" spans="1:3" x14ac:dyDescent="0.25">
      <c r="A165" s="55" t="s">
        <v>36</v>
      </c>
      <c r="B165" s="56">
        <f>B163+B164</f>
        <v>36576</v>
      </c>
      <c r="C165" s="57">
        <f t="shared" ref="C165" si="6">C163+C164</f>
        <v>95350.3</v>
      </c>
    </row>
    <row r="166" spans="1:3" x14ac:dyDescent="0.25">
      <c r="A166" s="107" t="s">
        <v>68</v>
      </c>
      <c r="B166" s="107"/>
      <c r="C166" s="107"/>
    </row>
    <row r="167" spans="1:3" hidden="1" x14ac:dyDescent="0.25">
      <c r="A167" s="58" t="s">
        <v>7</v>
      </c>
      <c r="B167" s="53"/>
      <c r="C167" s="54"/>
    </row>
    <row r="168" spans="1:3" hidden="1" x14ac:dyDescent="0.25">
      <c r="A168" s="58" t="s">
        <v>8</v>
      </c>
      <c r="B168" s="53"/>
      <c r="C168" s="54"/>
    </row>
    <row r="169" spans="1:3" hidden="1" x14ac:dyDescent="0.25">
      <c r="A169" s="58" t="s">
        <v>9</v>
      </c>
      <c r="B169" s="53"/>
      <c r="C169" s="54"/>
    </row>
    <row r="170" spans="1:3" hidden="1" x14ac:dyDescent="0.25">
      <c r="A170" s="58" t="s">
        <v>10</v>
      </c>
      <c r="B170" s="53"/>
      <c r="C170" s="54"/>
    </row>
    <row r="171" spans="1:3" hidden="1" x14ac:dyDescent="0.25">
      <c r="A171" s="58" t="s">
        <v>11</v>
      </c>
      <c r="B171" s="53"/>
      <c r="C171" s="54"/>
    </row>
    <row r="172" spans="1:3" hidden="1" x14ac:dyDescent="0.25">
      <c r="A172" s="58" t="s">
        <v>12</v>
      </c>
      <c r="B172" s="53"/>
      <c r="C172" s="54"/>
    </row>
    <row r="173" spans="1:3" hidden="1" x14ac:dyDescent="0.25">
      <c r="A173" s="58" t="s">
        <v>13</v>
      </c>
      <c r="B173" s="53"/>
      <c r="C173" s="54"/>
    </row>
    <row r="174" spans="1:3" hidden="1" x14ac:dyDescent="0.25">
      <c r="A174" s="58" t="s">
        <v>14</v>
      </c>
      <c r="B174" s="53"/>
      <c r="C174" s="54"/>
    </row>
    <row r="175" spans="1:3" hidden="1" x14ac:dyDescent="0.25">
      <c r="A175" s="58" t="s">
        <v>15</v>
      </c>
      <c r="B175" s="53"/>
      <c r="C175" s="54"/>
    </row>
    <row r="176" spans="1:3" hidden="1" x14ac:dyDescent="0.25">
      <c r="A176" s="58" t="s">
        <v>16</v>
      </c>
      <c r="B176" s="53"/>
      <c r="C176" s="54"/>
    </row>
    <row r="177" spans="1:3" hidden="1" x14ac:dyDescent="0.25">
      <c r="A177" s="58" t="s">
        <v>17</v>
      </c>
      <c r="B177" s="53"/>
      <c r="C177" s="54"/>
    </row>
    <row r="178" spans="1:3" hidden="1" x14ac:dyDescent="0.25">
      <c r="A178" s="58" t="s">
        <v>18</v>
      </c>
      <c r="B178" s="53"/>
      <c r="C178" s="54"/>
    </row>
    <row r="179" spans="1:3" hidden="1" x14ac:dyDescent="0.25">
      <c r="A179" s="58" t="s">
        <v>19</v>
      </c>
      <c r="B179" s="53"/>
      <c r="C179" s="54"/>
    </row>
    <row r="180" spans="1:3" hidden="1" x14ac:dyDescent="0.25">
      <c r="A180" s="58" t="s">
        <v>69</v>
      </c>
      <c r="B180" s="53"/>
      <c r="C180" s="54"/>
    </row>
    <row r="181" spans="1:3" hidden="1" x14ac:dyDescent="0.25">
      <c r="A181" s="58" t="s">
        <v>20</v>
      </c>
      <c r="B181" s="53"/>
      <c r="C181" s="54"/>
    </row>
    <row r="182" spans="1:3" hidden="1" x14ac:dyDescent="0.25">
      <c r="A182" s="58" t="s">
        <v>21</v>
      </c>
      <c r="B182" s="53"/>
      <c r="C182" s="54"/>
    </row>
    <row r="183" spans="1:3" hidden="1" x14ac:dyDescent="0.25">
      <c r="A183" s="58" t="s">
        <v>22</v>
      </c>
      <c r="B183" s="53"/>
      <c r="C183" s="54"/>
    </row>
    <row r="184" spans="1:3" hidden="1" x14ac:dyDescent="0.25">
      <c r="A184" s="58" t="s">
        <v>23</v>
      </c>
      <c r="B184" s="53"/>
      <c r="C184" s="54"/>
    </row>
    <row r="185" spans="1:3" hidden="1" x14ac:dyDescent="0.25">
      <c r="A185" s="58" t="s">
        <v>24</v>
      </c>
      <c r="B185" s="53"/>
      <c r="C185" s="54"/>
    </row>
    <row r="186" spans="1:3" hidden="1" x14ac:dyDescent="0.25">
      <c r="A186" s="58" t="s">
        <v>25</v>
      </c>
      <c r="B186" s="53"/>
      <c r="C186" s="54"/>
    </row>
    <row r="187" spans="1:3" hidden="1" x14ac:dyDescent="0.25">
      <c r="A187" s="58" t="s">
        <v>51</v>
      </c>
      <c r="B187" s="53"/>
      <c r="C187" s="54"/>
    </row>
    <row r="188" spans="1:3" ht="30" hidden="1" x14ac:dyDescent="0.25">
      <c r="A188" s="58" t="s">
        <v>70</v>
      </c>
      <c r="B188" s="53"/>
      <c r="C188" s="54"/>
    </row>
    <row r="189" spans="1:3" s="44" customFormat="1" x14ac:dyDescent="0.25">
      <c r="A189" s="58" t="s">
        <v>26</v>
      </c>
      <c r="B189" s="53">
        <v>152</v>
      </c>
      <c r="C189" s="54">
        <v>10729.2</v>
      </c>
    </row>
    <row r="190" spans="1:3" hidden="1" x14ac:dyDescent="0.25">
      <c r="A190" s="58" t="s">
        <v>27</v>
      </c>
      <c r="B190" s="53"/>
      <c r="C190" s="54"/>
    </row>
    <row r="191" spans="1:3" hidden="1" x14ac:dyDescent="0.25">
      <c r="A191" s="58" t="s">
        <v>28</v>
      </c>
      <c r="B191" s="53"/>
      <c r="C191" s="54"/>
    </row>
    <row r="192" spans="1:3" hidden="1" x14ac:dyDescent="0.25">
      <c r="A192" s="58" t="s">
        <v>29</v>
      </c>
      <c r="B192" s="53"/>
      <c r="C192" s="54"/>
    </row>
    <row r="193" spans="1:3" hidden="1" x14ac:dyDescent="0.25">
      <c r="A193" s="58" t="s">
        <v>30</v>
      </c>
      <c r="B193" s="53"/>
      <c r="C193" s="54"/>
    </row>
    <row r="194" spans="1:3" hidden="1" x14ac:dyDescent="0.25">
      <c r="A194" s="58" t="s">
        <v>31</v>
      </c>
      <c r="B194" s="53"/>
      <c r="C194" s="54"/>
    </row>
    <row r="195" spans="1:3" hidden="1" x14ac:dyDescent="0.25">
      <c r="A195" s="58" t="s">
        <v>32</v>
      </c>
      <c r="B195" s="53"/>
      <c r="C195" s="54"/>
    </row>
    <row r="196" spans="1:3" hidden="1" x14ac:dyDescent="0.25">
      <c r="A196" s="58" t="s">
        <v>33</v>
      </c>
      <c r="B196" s="53"/>
      <c r="C196" s="54"/>
    </row>
    <row r="197" spans="1:3" ht="30" hidden="1" x14ac:dyDescent="0.25">
      <c r="A197" s="58" t="s">
        <v>34</v>
      </c>
      <c r="B197" s="53"/>
      <c r="C197" s="54"/>
    </row>
    <row r="198" spans="1:3" hidden="1" x14ac:dyDescent="0.25">
      <c r="A198" s="58" t="s">
        <v>35</v>
      </c>
      <c r="B198" s="53"/>
      <c r="C198" s="54"/>
    </row>
    <row r="199" spans="1:3" x14ac:dyDescent="0.25">
      <c r="A199" s="55" t="s">
        <v>36</v>
      </c>
      <c r="B199" s="56">
        <f>SUM(B167:B198)</f>
        <v>152</v>
      </c>
      <c r="C199" s="57">
        <f>SUM(C167:C198)</f>
        <v>10729.2</v>
      </c>
    </row>
    <row r="200" spans="1:3" hidden="1" x14ac:dyDescent="0.25">
      <c r="A200" s="65" t="s">
        <v>48</v>
      </c>
      <c r="B200" s="56"/>
      <c r="C200" s="57"/>
    </row>
    <row r="201" spans="1:3" hidden="1" x14ac:dyDescent="0.25">
      <c r="A201" s="66" t="s">
        <v>49</v>
      </c>
      <c r="B201" s="61"/>
      <c r="C201" s="62"/>
    </row>
    <row r="202" spans="1:3" ht="15.75" x14ac:dyDescent="0.25">
      <c r="A202" s="75" t="s">
        <v>50</v>
      </c>
      <c r="B202" s="75"/>
      <c r="C202" s="76">
        <f>C49+C91+C123+C165+C199+C200</f>
        <v>599163.69999999995</v>
      </c>
    </row>
    <row r="203" spans="1:3" ht="15.75" hidden="1" x14ac:dyDescent="0.25">
      <c r="A203" s="65" t="s">
        <v>89</v>
      </c>
      <c r="B203" s="75"/>
      <c r="C203" s="76"/>
    </row>
    <row r="204" spans="1:3" ht="15.75" hidden="1" x14ac:dyDescent="0.25">
      <c r="A204" s="65" t="s">
        <v>90</v>
      </c>
      <c r="B204" s="75"/>
      <c r="C204" s="76"/>
    </row>
    <row r="205" spans="1:3" x14ac:dyDescent="0.25">
      <c r="A205" s="108" t="s">
        <v>86</v>
      </c>
      <c r="B205" s="108"/>
      <c r="C205" s="108"/>
    </row>
    <row r="206" spans="1:3" hidden="1" x14ac:dyDescent="0.25">
      <c r="A206" s="67" t="s">
        <v>7</v>
      </c>
      <c r="B206" s="61"/>
      <c r="C206" s="68"/>
    </row>
    <row r="207" spans="1:3" hidden="1" x14ac:dyDescent="0.25">
      <c r="A207" s="67" t="s">
        <v>67</v>
      </c>
      <c r="B207" s="61"/>
      <c r="C207" s="62"/>
    </row>
    <row r="208" spans="1:3" hidden="1" x14ac:dyDescent="0.25">
      <c r="A208" s="67" t="s">
        <v>8</v>
      </c>
      <c r="B208" s="61"/>
      <c r="C208" s="62"/>
    </row>
    <row r="209" spans="1:3" hidden="1" x14ac:dyDescent="0.25">
      <c r="A209" s="67" t="s">
        <v>9</v>
      </c>
      <c r="B209" s="61"/>
      <c r="C209" s="62"/>
    </row>
    <row r="210" spans="1:3" hidden="1" x14ac:dyDescent="0.25">
      <c r="A210" s="67" t="s">
        <v>10</v>
      </c>
      <c r="B210" s="61"/>
      <c r="C210" s="62"/>
    </row>
    <row r="211" spans="1:3" hidden="1" x14ac:dyDescent="0.25">
      <c r="A211" s="67" t="s">
        <v>11</v>
      </c>
      <c r="B211" s="61"/>
      <c r="C211" s="62"/>
    </row>
    <row r="212" spans="1:3" hidden="1" x14ac:dyDescent="0.25">
      <c r="A212" s="67" t="s">
        <v>12</v>
      </c>
      <c r="B212" s="61"/>
      <c r="C212" s="62"/>
    </row>
    <row r="213" spans="1:3" hidden="1" x14ac:dyDescent="0.25">
      <c r="A213" s="67" t="s">
        <v>13</v>
      </c>
      <c r="B213" s="61"/>
      <c r="C213" s="62"/>
    </row>
    <row r="214" spans="1:3" hidden="1" x14ac:dyDescent="0.25">
      <c r="A214" s="67" t="s">
        <v>14</v>
      </c>
      <c r="B214" s="61"/>
      <c r="C214" s="62"/>
    </row>
    <row r="215" spans="1:3" x14ac:dyDescent="0.25">
      <c r="A215" s="67" t="s">
        <v>15</v>
      </c>
      <c r="B215" s="61">
        <v>14</v>
      </c>
      <c r="C215" s="62">
        <v>1301.0999999999999</v>
      </c>
    </row>
    <row r="216" spans="1:3" hidden="1" x14ac:dyDescent="0.25">
      <c r="A216" s="67" t="s">
        <v>16</v>
      </c>
      <c r="B216" s="61"/>
      <c r="C216" s="62"/>
    </row>
    <row r="217" spans="1:3" x14ac:dyDescent="0.25">
      <c r="A217" s="67" t="s">
        <v>17</v>
      </c>
      <c r="B217" s="61">
        <f>3+24</f>
        <v>27</v>
      </c>
      <c r="C217" s="62">
        <v>6671.4</v>
      </c>
    </row>
    <row r="218" spans="1:3" s="44" customFormat="1" x14ac:dyDescent="0.25">
      <c r="A218" s="109" t="s">
        <v>18</v>
      </c>
      <c r="B218" s="110">
        <v>10</v>
      </c>
      <c r="C218" s="111">
        <v>1353.5</v>
      </c>
    </row>
    <row r="219" spans="1:3" hidden="1" x14ac:dyDescent="0.25">
      <c r="A219" s="67" t="s">
        <v>19</v>
      </c>
      <c r="B219" s="61"/>
      <c r="C219" s="62"/>
    </row>
    <row r="220" spans="1:3" x14ac:dyDescent="0.25">
      <c r="A220" s="67" t="s">
        <v>53</v>
      </c>
      <c r="B220" s="61">
        <v>21</v>
      </c>
      <c r="C220" s="62">
        <v>1925.6</v>
      </c>
    </row>
    <row r="221" spans="1:3" x14ac:dyDescent="0.25">
      <c r="A221" s="67" t="s">
        <v>20</v>
      </c>
      <c r="B221" s="61">
        <v>17</v>
      </c>
      <c r="C221" s="62">
        <v>3134.8</v>
      </c>
    </row>
    <row r="222" spans="1:3" hidden="1" x14ac:dyDescent="0.25">
      <c r="A222" s="67" t="s">
        <v>21</v>
      </c>
      <c r="B222" s="61"/>
      <c r="C222" s="62"/>
    </row>
    <row r="223" spans="1:3" hidden="1" x14ac:dyDescent="0.25">
      <c r="A223" s="67" t="s">
        <v>22</v>
      </c>
      <c r="B223" s="61"/>
      <c r="C223" s="62"/>
    </row>
    <row r="224" spans="1:3" hidden="1" x14ac:dyDescent="0.25">
      <c r="A224" s="67" t="s">
        <v>23</v>
      </c>
      <c r="B224" s="61"/>
      <c r="C224" s="62"/>
    </row>
    <row r="225" spans="1:3" hidden="1" x14ac:dyDescent="0.25">
      <c r="A225" s="67" t="s">
        <v>24</v>
      </c>
      <c r="B225" s="61"/>
      <c r="C225" s="62"/>
    </row>
    <row r="226" spans="1:3" hidden="1" x14ac:dyDescent="0.25">
      <c r="A226" s="67" t="s">
        <v>25</v>
      </c>
      <c r="B226" s="61"/>
      <c r="C226" s="62"/>
    </row>
    <row r="227" spans="1:3" hidden="1" x14ac:dyDescent="0.25">
      <c r="A227" s="67" t="s">
        <v>51</v>
      </c>
      <c r="B227" s="61"/>
      <c r="C227" s="62"/>
    </row>
    <row r="228" spans="1:3" hidden="1" x14ac:dyDescent="0.25">
      <c r="A228" s="67" t="s">
        <v>52</v>
      </c>
      <c r="B228" s="61"/>
      <c r="C228" s="62"/>
    </row>
    <row r="229" spans="1:3" x14ac:dyDescent="0.25">
      <c r="A229" s="67" t="s">
        <v>26</v>
      </c>
      <c r="B229" s="61">
        <v>186</v>
      </c>
      <c r="C229" s="62">
        <v>24170.7</v>
      </c>
    </row>
    <row r="230" spans="1:3" ht="21.75" hidden="1" customHeight="1" x14ac:dyDescent="0.25">
      <c r="A230" s="67" t="s">
        <v>27</v>
      </c>
      <c r="B230" s="61"/>
      <c r="C230" s="62"/>
    </row>
    <row r="231" spans="1:3" hidden="1" x14ac:dyDescent="0.25">
      <c r="A231" s="67" t="s">
        <v>28</v>
      </c>
      <c r="B231" s="61"/>
      <c r="C231" s="62"/>
    </row>
    <row r="232" spans="1:3" hidden="1" x14ac:dyDescent="0.25">
      <c r="A232" s="67" t="s">
        <v>29</v>
      </c>
      <c r="B232" s="61"/>
      <c r="C232" s="62"/>
    </row>
    <row r="233" spans="1:3" hidden="1" x14ac:dyDescent="0.25">
      <c r="A233" s="67" t="s">
        <v>30</v>
      </c>
      <c r="B233" s="61"/>
      <c r="C233" s="62"/>
    </row>
    <row r="234" spans="1:3" ht="30" hidden="1" x14ac:dyDescent="0.25">
      <c r="A234" s="67" t="s">
        <v>54</v>
      </c>
      <c r="B234" s="61"/>
      <c r="C234" s="62"/>
    </row>
    <row r="235" spans="1:3" hidden="1" x14ac:dyDescent="0.25">
      <c r="A235" s="67" t="s">
        <v>31</v>
      </c>
      <c r="B235" s="61"/>
      <c r="C235" s="62"/>
    </row>
    <row r="236" spans="1:3" hidden="1" x14ac:dyDescent="0.25">
      <c r="A236" s="67" t="s">
        <v>32</v>
      </c>
      <c r="B236" s="61"/>
      <c r="C236" s="62"/>
    </row>
    <row r="237" spans="1:3" hidden="1" x14ac:dyDescent="0.25">
      <c r="A237" s="67" t="s">
        <v>33</v>
      </c>
      <c r="B237" s="61"/>
      <c r="C237" s="62"/>
    </row>
    <row r="238" spans="1:3" ht="30" hidden="1" x14ac:dyDescent="0.25">
      <c r="A238" s="67" t="s">
        <v>34</v>
      </c>
      <c r="B238" s="61"/>
      <c r="C238" s="62"/>
    </row>
    <row r="239" spans="1:3" hidden="1" x14ac:dyDescent="0.25">
      <c r="A239" s="67" t="s">
        <v>55</v>
      </c>
      <c r="B239" s="69"/>
      <c r="C239" s="70"/>
    </row>
    <row r="240" spans="1:3" hidden="1" x14ac:dyDescent="0.25">
      <c r="A240" s="67" t="s">
        <v>35</v>
      </c>
      <c r="B240" s="61"/>
      <c r="C240" s="52"/>
    </row>
    <row r="241" spans="1:3" x14ac:dyDescent="0.25">
      <c r="A241" s="52" t="s">
        <v>62</v>
      </c>
      <c r="B241" s="61">
        <f>SUM(B206:B240)</f>
        <v>275</v>
      </c>
      <c r="C241" s="62">
        <f>SUM(C206:C240)</f>
        <v>38557.100000000006</v>
      </c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zoomScaleSheetLayoutView="100" workbookViewId="0">
      <selection activeCell="A241" sqref="A241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4" t="s">
        <v>0</v>
      </c>
      <c r="B1" s="104"/>
      <c r="C1" s="104"/>
    </row>
    <row r="2" spans="1:3" x14ac:dyDescent="0.25">
      <c r="A2" s="104" t="s">
        <v>1</v>
      </c>
      <c r="B2" s="104"/>
      <c r="C2" s="104"/>
    </row>
    <row r="3" spans="1:3" x14ac:dyDescent="0.25">
      <c r="A3" s="104" t="s">
        <v>81</v>
      </c>
      <c r="B3" s="104"/>
      <c r="C3" s="104"/>
    </row>
    <row r="4" spans="1:3" x14ac:dyDescent="0.25">
      <c r="A4" s="103" t="s">
        <v>2</v>
      </c>
      <c r="B4" s="103"/>
      <c r="C4" s="103"/>
    </row>
    <row r="5" spans="1:3" x14ac:dyDescent="0.25">
      <c r="A5" s="105" t="s">
        <v>76</v>
      </c>
      <c r="B5" s="105"/>
      <c r="C5" s="105"/>
    </row>
    <row r="6" spans="1:3" x14ac:dyDescent="0.25">
      <c r="A6" s="103" t="s">
        <v>3</v>
      </c>
      <c r="B6" s="103"/>
      <c r="C6" s="103"/>
    </row>
    <row r="7" spans="1:3" x14ac:dyDescent="0.25">
      <c r="A7" s="103" t="s">
        <v>4</v>
      </c>
      <c r="B7" s="103"/>
      <c r="C7" s="103"/>
    </row>
    <row r="8" spans="1:3" x14ac:dyDescent="0.25">
      <c r="A8" s="103" t="s">
        <v>82</v>
      </c>
      <c r="B8" s="103"/>
      <c r="C8" s="103"/>
    </row>
    <row r="10" spans="1:3" ht="90" x14ac:dyDescent="0.25">
      <c r="A10" s="28" t="s">
        <v>63</v>
      </c>
      <c r="B10" s="5" t="s">
        <v>5</v>
      </c>
      <c r="C10" s="28" t="s">
        <v>6</v>
      </c>
    </row>
    <row r="11" spans="1:3" x14ac:dyDescent="0.25">
      <c r="A11" s="28">
        <v>1</v>
      </c>
      <c r="B11" s="5">
        <v>2</v>
      </c>
      <c r="C11" s="28">
        <v>3</v>
      </c>
    </row>
    <row r="12" spans="1:3" x14ac:dyDescent="0.25">
      <c r="A12" s="107" t="s">
        <v>87</v>
      </c>
      <c r="B12" s="107"/>
      <c r="C12" s="107"/>
    </row>
    <row r="13" spans="1:3" hidden="1" x14ac:dyDescent="0.25">
      <c r="A13" s="52" t="s">
        <v>7</v>
      </c>
      <c r="B13" s="53">
        <v>0</v>
      </c>
      <c r="C13" s="54">
        <v>0</v>
      </c>
    </row>
    <row r="14" spans="1:3" hidden="1" x14ac:dyDescent="0.25">
      <c r="A14" s="52" t="s">
        <v>67</v>
      </c>
      <c r="B14" s="53">
        <v>0</v>
      </c>
      <c r="C14" s="54">
        <v>0</v>
      </c>
    </row>
    <row r="15" spans="1:3" hidden="1" x14ac:dyDescent="0.25">
      <c r="A15" s="52" t="s">
        <v>8</v>
      </c>
      <c r="B15" s="53">
        <v>0</v>
      </c>
      <c r="C15" s="54">
        <v>0</v>
      </c>
    </row>
    <row r="16" spans="1:3" hidden="1" x14ac:dyDescent="0.25">
      <c r="A16" s="52" t="s">
        <v>56</v>
      </c>
      <c r="B16" s="53"/>
      <c r="C16" s="54"/>
    </row>
    <row r="17" spans="1:3" hidden="1" x14ac:dyDescent="0.25">
      <c r="A17" s="52" t="s">
        <v>9</v>
      </c>
      <c r="B17" s="53">
        <v>0</v>
      </c>
      <c r="C17" s="54">
        <v>0</v>
      </c>
    </row>
    <row r="18" spans="1:3" hidden="1" x14ac:dyDescent="0.25">
      <c r="A18" s="52" t="s">
        <v>10</v>
      </c>
      <c r="B18" s="53">
        <v>0</v>
      </c>
      <c r="C18" s="54">
        <v>0</v>
      </c>
    </row>
    <row r="19" spans="1:3" hidden="1" x14ac:dyDescent="0.25">
      <c r="A19" s="52" t="s">
        <v>11</v>
      </c>
      <c r="B19" s="53">
        <v>0</v>
      </c>
      <c r="C19" s="54">
        <v>0</v>
      </c>
    </row>
    <row r="20" spans="1:3" hidden="1" x14ac:dyDescent="0.25">
      <c r="A20" s="52" t="s">
        <v>12</v>
      </c>
      <c r="B20" s="53">
        <v>0</v>
      </c>
      <c r="C20" s="54">
        <v>0</v>
      </c>
    </row>
    <row r="21" spans="1:3" hidden="1" x14ac:dyDescent="0.25">
      <c r="A21" s="52" t="s">
        <v>13</v>
      </c>
      <c r="B21" s="53">
        <v>0</v>
      </c>
      <c r="C21" s="54">
        <v>0</v>
      </c>
    </row>
    <row r="22" spans="1:3" hidden="1" x14ac:dyDescent="0.25">
      <c r="A22" s="52" t="s">
        <v>14</v>
      </c>
      <c r="B22" s="53">
        <v>0</v>
      </c>
      <c r="C22" s="54">
        <v>0</v>
      </c>
    </row>
    <row r="23" spans="1:3" hidden="1" x14ac:dyDescent="0.25">
      <c r="A23" s="52" t="s">
        <v>15</v>
      </c>
      <c r="B23" s="53">
        <v>0</v>
      </c>
      <c r="C23" s="54">
        <v>0</v>
      </c>
    </row>
    <row r="24" spans="1:3" hidden="1" x14ac:dyDescent="0.25">
      <c r="A24" s="52" t="s">
        <v>16</v>
      </c>
      <c r="B24" s="53">
        <v>0</v>
      </c>
      <c r="C24" s="54">
        <v>0</v>
      </c>
    </row>
    <row r="25" spans="1:3" hidden="1" x14ac:dyDescent="0.25">
      <c r="A25" s="52" t="s">
        <v>17</v>
      </c>
      <c r="B25" s="53">
        <v>0</v>
      </c>
      <c r="C25" s="54">
        <v>0</v>
      </c>
    </row>
    <row r="26" spans="1:3" hidden="1" x14ac:dyDescent="0.25">
      <c r="A26" s="52" t="s">
        <v>18</v>
      </c>
      <c r="B26" s="53">
        <v>0</v>
      </c>
      <c r="C26" s="54">
        <v>0</v>
      </c>
    </row>
    <row r="27" spans="1:3" hidden="1" x14ac:dyDescent="0.25">
      <c r="A27" s="52" t="s">
        <v>19</v>
      </c>
      <c r="B27" s="53">
        <v>0</v>
      </c>
      <c r="C27" s="54">
        <v>0</v>
      </c>
    </row>
    <row r="28" spans="1:3" hidden="1" x14ac:dyDescent="0.25">
      <c r="A28" s="52" t="s">
        <v>53</v>
      </c>
      <c r="B28" s="53">
        <v>0</v>
      </c>
      <c r="C28" s="54">
        <v>0</v>
      </c>
    </row>
    <row r="29" spans="1:3" hidden="1" x14ac:dyDescent="0.25">
      <c r="A29" s="52" t="s">
        <v>20</v>
      </c>
      <c r="B29" s="53">
        <v>0</v>
      </c>
      <c r="C29" s="54">
        <v>0</v>
      </c>
    </row>
    <row r="30" spans="1:3" hidden="1" x14ac:dyDescent="0.25">
      <c r="A30" s="52" t="s">
        <v>21</v>
      </c>
      <c r="B30" s="53">
        <v>0</v>
      </c>
      <c r="C30" s="54">
        <v>0</v>
      </c>
    </row>
    <row r="31" spans="1:3" hidden="1" x14ac:dyDescent="0.25">
      <c r="A31" s="52" t="s">
        <v>22</v>
      </c>
      <c r="B31" s="53">
        <v>0</v>
      </c>
      <c r="C31" s="54">
        <v>0</v>
      </c>
    </row>
    <row r="32" spans="1:3" hidden="1" x14ac:dyDescent="0.25">
      <c r="A32" s="52" t="s">
        <v>23</v>
      </c>
      <c r="B32" s="53">
        <v>0</v>
      </c>
      <c r="C32" s="54">
        <v>0</v>
      </c>
    </row>
    <row r="33" spans="1:3" hidden="1" x14ac:dyDescent="0.25">
      <c r="A33" s="52" t="s">
        <v>24</v>
      </c>
      <c r="B33" s="53">
        <v>0</v>
      </c>
      <c r="C33" s="54">
        <v>0</v>
      </c>
    </row>
    <row r="34" spans="1:3" hidden="1" x14ac:dyDescent="0.25">
      <c r="A34" s="52" t="s">
        <v>25</v>
      </c>
      <c r="B34" s="53">
        <v>0</v>
      </c>
      <c r="C34" s="54">
        <v>0</v>
      </c>
    </row>
    <row r="35" spans="1:3" hidden="1" x14ac:dyDescent="0.25">
      <c r="A35" s="52" t="s">
        <v>51</v>
      </c>
      <c r="B35" s="53">
        <v>0</v>
      </c>
      <c r="C35" s="54">
        <v>0</v>
      </c>
    </row>
    <row r="36" spans="1:3" hidden="1" x14ac:dyDescent="0.25">
      <c r="A36" s="52" t="s">
        <v>52</v>
      </c>
      <c r="B36" s="53">
        <v>0</v>
      </c>
      <c r="C36" s="54">
        <v>0</v>
      </c>
    </row>
    <row r="37" spans="1:3" s="44" customFormat="1" x14ac:dyDescent="0.25">
      <c r="A37" s="52" t="s">
        <v>26</v>
      </c>
      <c r="B37" s="53">
        <v>10421</v>
      </c>
      <c r="C37" s="54">
        <v>793218</v>
      </c>
    </row>
    <row r="38" spans="1:3" hidden="1" x14ac:dyDescent="0.25">
      <c r="A38" s="52" t="s">
        <v>27</v>
      </c>
      <c r="B38" s="53">
        <v>0</v>
      </c>
      <c r="C38" s="54">
        <v>0</v>
      </c>
    </row>
    <row r="39" spans="1:3" hidden="1" x14ac:dyDescent="0.25">
      <c r="A39" s="52" t="s">
        <v>28</v>
      </c>
      <c r="B39" s="53">
        <v>0</v>
      </c>
      <c r="C39" s="54">
        <v>0</v>
      </c>
    </row>
    <row r="40" spans="1:3" hidden="1" x14ac:dyDescent="0.25">
      <c r="A40" s="52" t="s">
        <v>29</v>
      </c>
      <c r="B40" s="53">
        <v>0</v>
      </c>
      <c r="C40" s="54">
        <v>0</v>
      </c>
    </row>
    <row r="41" spans="1:3" hidden="1" x14ac:dyDescent="0.25">
      <c r="A41" s="52" t="s">
        <v>30</v>
      </c>
      <c r="B41" s="53">
        <v>0</v>
      </c>
      <c r="C41" s="54">
        <v>0</v>
      </c>
    </row>
    <row r="42" spans="1:3" ht="30" hidden="1" x14ac:dyDescent="0.25">
      <c r="A42" s="52" t="s">
        <v>54</v>
      </c>
      <c r="B42" s="53">
        <v>0</v>
      </c>
      <c r="C42" s="54">
        <v>0</v>
      </c>
    </row>
    <row r="43" spans="1:3" hidden="1" x14ac:dyDescent="0.25">
      <c r="A43" s="52" t="s">
        <v>31</v>
      </c>
      <c r="B43" s="53">
        <v>0</v>
      </c>
      <c r="C43" s="54">
        <v>0</v>
      </c>
    </row>
    <row r="44" spans="1:3" hidden="1" x14ac:dyDescent="0.25">
      <c r="A44" s="52" t="s">
        <v>32</v>
      </c>
      <c r="B44" s="53">
        <v>0</v>
      </c>
      <c r="C44" s="54">
        <v>0</v>
      </c>
    </row>
    <row r="45" spans="1:3" hidden="1" x14ac:dyDescent="0.25">
      <c r="A45" s="52" t="s">
        <v>33</v>
      </c>
      <c r="B45" s="53">
        <v>0</v>
      </c>
      <c r="C45" s="54">
        <v>0</v>
      </c>
    </row>
    <row r="46" spans="1:3" ht="30" hidden="1" x14ac:dyDescent="0.25">
      <c r="A46" s="52" t="s">
        <v>34</v>
      </c>
      <c r="B46" s="53">
        <v>0</v>
      </c>
      <c r="C46" s="54">
        <v>0</v>
      </c>
    </row>
    <row r="47" spans="1:3" hidden="1" x14ac:dyDescent="0.25">
      <c r="A47" s="52" t="s">
        <v>55</v>
      </c>
      <c r="B47" s="53">
        <v>0</v>
      </c>
      <c r="C47" s="54">
        <v>0</v>
      </c>
    </row>
    <row r="48" spans="1:3" hidden="1" x14ac:dyDescent="0.25">
      <c r="A48" s="52" t="s">
        <v>35</v>
      </c>
      <c r="B48" s="53">
        <v>0</v>
      </c>
      <c r="C48" s="54">
        <v>0</v>
      </c>
    </row>
    <row r="49" spans="1:3" x14ac:dyDescent="0.25">
      <c r="A49" s="55" t="s">
        <v>36</v>
      </c>
      <c r="B49" s="56">
        <f>SUM(B13:B48)</f>
        <v>10421</v>
      </c>
      <c r="C49" s="57">
        <f>SUM(C13:C48)</f>
        <v>793218</v>
      </c>
    </row>
    <row r="50" spans="1:3" x14ac:dyDescent="0.25">
      <c r="A50" s="107" t="s">
        <v>66</v>
      </c>
      <c r="B50" s="107"/>
      <c r="C50" s="107"/>
    </row>
    <row r="51" spans="1:3" x14ac:dyDescent="0.25">
      <c r="A51" s="107" t="s">
        <v>88</v>
      </c>
      <c r="B51" s="107"/>
      <c r="C51" s="107"/>
    </row>
    <row r="52" spans="1:3" hidden="1" x14ac:dyDescent="0.25">
      <c r="A52" s="58" t="s">
        <v>27</v>
      </c>
      <c r="B52" s="53">
        <v>0</v>
      </c>
      <c r="C52" s="54">
        <v>0</v>
      </c>
    </row>
    <row r="53" spans="1:3" hidden="1" x14ac:dyDescent="0.25">
      <c r="A53" s="58" t="s">
        <v>14</v>
      </c>
      <c r="B53" s="53">
        <v>0</v>
      </c>
      <c r="C53" s="54">
        <v>0</v>
      </c>
    </row>
    <row r="54" spans="1:3" hidden="1" x14ac:dyDescent="0.25">
      <c r="A54" s="58" t="s">
        <v>9</v>
      </c>
      <c r="B54" s="53">
        <v>0</v>
      </c>
      <c r="C54" s="54">
        <v>0</v>
      </c>
    </row>
    <row r="55" spans="1:3" hidden="1" x14ac:dyDescent="0.25">
      <c r="A55" s="58" t="s">
        <v>13</v>
      </c>
      <c r="B55" s="53">
        <v>0</v>
      </c>
      <c r="C55" s="54">
        <v>0</v>
      </c>
    </row>
    <row r="56" spans="1:3" hidden="1" x14ac:dyDescent="0.25">
      <c r="A56" s="58" t="s">
        <v>56</v>
      </c>
      <c r="B56" s="53">
        <v>0</v>
      </c>
      <c r="C56" s="54">
        <v>0</v>
      </c>
    </row>
    <row r="57" spans="1:3" hidden="1" x14ac:dyDescent="0.25">
      <c r="A57" s="58" t="s">
        <v>41</v>
      </c>
      <c r="B57" s="53">
        <v>0</v>
      </c>
      <c r="C57" s="54">
        <v>0</v>
      </c>
    </row>
    <row r="58" spans="1:3" hidden="1" x14ac:dyDescent="0.25">
      <c r="A58" s="58" t="s">
        <v>32</v>
      </c>
      <c r="B58" s="53">
        <v>0</v>
      </c>
      <c r="C58" s="54">
        <v>0</v>
      </c>
    </row>
    <row r="59" spans="1:3" hidden="1" x14ac:dyDescent="0.25">
      <c r="A59" s="58" t="s">
        <v>7</v>
      </c>
      <c r="B59" s="53">
        <v>0</v>
      </c>
      <c r="C59" s="54">
        <v>0</v>
      </c>
    </row>
    <row r="60" spans="1:3" hidden="1" x14ac:dyDescent="0.25">
      <c r="A60" s="58" t="s">
        <v>24</v>
      </c>
      <c r="B60" s="53">
        <v>0</v>
      </c>
      <c r="C60" s="54">
        <v>0</v>
      </c>
    </row>
    <row r="61" spans="1:3" hidden="1" x14ac:dyDescent="0.25">
      <c r="A61" s="58" t="s">
        <v>35</v>
      </c>
      <c r="B61" s="53">
        <v>0</v>
      </c>
      <c r="C61" s="54">
        <v>0</v>
      </c>
    </row>
    <row r="62" spans="1:3" hidden="1" x14ac:dyDescent="0.25">
      <c r="A62" s="58" t="s">
        <v>30</v>
      </c>
      <c r="B62" s="53">
        <v>0</v>
      </c>
      <c r="C62" s="54">
        <v>0</v>
      </c>
    </row>
    <row r="63" spans="1:3" hidden="1" x14ac:dyDescent="0.25">
      <c r="A63" s="58" t="s">
        <v>20</v>
      </c>
      <c r="B63" s="53">
        <v>0</v>
      </c>
      <c r="C63" s="54">
        <v>0</v>
      </c>
    </row>
    <row r="64" spans="1:3" hidden="1" x14ac:dyDescent="0.25">
      <c r="A64" s="58" t="s">
        <v>17</v>
      </c>
      <c r="B64" s="53">
        <v>0</v>
      </c>
      <c r="C64" s="54">
        <v>0</v>
      </c>
    </row>
    <row r="65" spans="1:3" hidden="1" x14ac:dyDescent="0.25">
      <c r="A65" s="58" t="s">
        <v>12</v>
      </c>
      <c r="B65" s="53">
        <v>0</v>
      </c>
      <c r="C65" s="54">
        <v>0</v>
      </c>
    </row>
    <row r="66" spans="1:3" x14ac:dyDescent="0.25">
      <c r="A66" s="58" t="s">
        <v>40</v>
      </c>
      <c r="B66" s="53">
        <v>54643</v>
      </c>
      <c r="C66" s="54">
        <v>68320.800000000003</v>
      </c>
    </row>
    <row r="67" spans="1:3" hidden="1" x14ac:dyDescent="0.25">
      <c r="A67" s="58" t="s">
        <v>28</v>
      </c>
      <c r="B67" s="53">
        <v>0</v>
      </c>
      <c r="C67" s="54">
        <v>0</v>
      </c>
    </row>
    <row r="68" spans="1:3" hidden="1" x14ac:dyDescent="0.25">
      <c r="A68" s="58" t="s">
        <v>29</v>
      </c>
      <c r="B68" s="53">
        <v>0</v>
      </c>
      <c r="C68" s="54">
        <v>0</v>
      </c>
    </row>
    <row r="69" spans="1:3" hidden="1" x14ac:dyDescent="0.25">
      <c r="A69" s="58" t="s">
        <v>15</v>
      </c>
      <c r="B69" s="53">
        <v>0</v>
      </c>
      <c r="C69" s="54">
        <v>0</v>
      </c>
    </row>
    <row r="70" spans="1:3" hidden="1" x14ac:dyDescent="0.25">
      <c r="A70" s="58" t="s">
        <v>10</v>
      </c>
      <c r="B70" s="53">
        <v>0</v>
      </c>
      <c r="C70" s="54">
        <v>0</v>
      </c>
    </row>
    <row r="71" spans="1:3" hidden="1" x14ac:dyDescent="0.25">
      <c r="A71" s="58" t="s">
        <v>8</v>
      </c>
      <c r="B71" s="53">
        <v>0</v>
      </c>
      <c r="C71" s="54">
        <v>0</v>
      </c>
    </row>
    <row r="72" spans="1:3" hidden="1" x14ac:dyDescent="0.25">
      <c r="A72" s="58" t="s">
        <v>47</v>
      </c>
      <c r="B72" s="53">
        <v>0</v>
      </c>
      <c r="C72" s="54">
        <v>0</v>
      </c>
    </row>
    <row r="73" spans="1:3" hidden="1" x14ac:dyDescent="0.25">
      <c r="A73" s="58" t="s">
        <v>16</v>
      </c>
      <c r="B73" s="53"/>
      <c r="C73" s="54"/>
    </row>
    <row r="74" spans="1:3" hidden="1" x14ac:dyDescent="0.25">
      <c r="A74" s="58" t="s">
        <v>55</v>
      </c>
      <c r="B74" s="53">
        <v>0</v>
      </c>
      <c r="C74" s="54">
        <v>0</v>
      </c>
    </row>
    <row r="75" spans="1:3" hidden="1" x14ac:dyDescent="0.25">
      <c r="A75" s="58" t="s">
        <v>23</v>
      </c>
      <c r="B75" s="53">
        <v>0</v>
      </c>
      <c r="C75" s="54">
        <v>0</v>
      </c>
    </row>
    <row r="76" spans="1:3" hidden="1" x14ac:dyDescent="0.25">
      <c r="A76" s="58" t="s">
        <v>39</v>
      </c>
      <c r="B76" s="53">
        <v>0</v>
      </c>
      <c r="C76" s="54">
        <v>0</v>
      </c>
    </row>
    <row r="77" spans="1:3" hidden="1" x14ac:dyDescent="0.25">
      <c r="A77" s="58" t="s">
        <v>38</v>
      </c>
      <c r="B77" s="53">
        <v>0</v>
      </c>
      <c r="C77" s="54">
        <v>0</v>
      </c>
    </row>
    <row r="78" spans="1:3" hidden="1" x14ac:dyDescent="0.25">
      <c r="A78" s="58" t="s">
        <v>37</v>
      </c>
      <c r="B78" s="53">
        <v>0</v>
      </c>
      <c r="C78" s="54">
        <v>0</v>
      </c>
    </row>
    <row r="79" spans="1:3" hidden="1" x14ac:dyDescent="0.25">
      <c r="A79" s="58" t="s">
        <v>21</v>
      </c>
      <c r="B79" s="53">
        <v>0</v>
      </c>
      <c r="C79" s="54">
        <v>0</v>
      </c>
    </row>
    <row r="80" spans="1:3" hidden="1" x14ac:dyDescent="0.25">
      <c r="A80" s="58" t="s">
        <v>57</v>
      </c>
      <c r="B80" s="53">
        <v>0</v>
      </c>
      <c r="C80" s="54">
        <v>0</v>
      </c>
    </row>
    <row r="81" spans="1:3" hidden="1" x14ac:dyDescent="0.25">
      <c r="A81" s="58" t="s">
        <v>11</v>
      </c>
      <c r="B81" s="53">
        <v>0</v>
      </c>
      <c r="C81" s="54">
        <v>0</v>
      </c>
    </row>
    <row r="82" spans="1:3" hidden="1" x14ac:dyDescent="0.25">
      <c r="A82" s="59" t="s">
        <v>58</v>
      </c>
      <c r="B82" s="53"/>
      <c r="C82" s="54"/>
    </row>
    <row r="83" spans="1:3" hidden="1" x14ac:dyDescent="0.25">
      <c r="A83" s="59" t="s">
        <v>83</v>
      </c>
      <c r="B83" s="53"/>
      <c r="C83" s="54"/>
    </row>
    <row r="84" spans="1:3" hidden="1" x14ac:dyDescent="0.25">
      <c r="A84" s="59" t="s">
        <v>42</v>
      </c>
      <c r="B84" s="53"/>
      <c r="C84" s="54"/>
    </row>
    <row r="85" spans="1:3" hidden="1" x14ac:dyDescent="0.25">
      <c r="A85" s="59" t="s">
        <v>44</v>
      </c>
      <c r="B85" s="53"/>
      <c r="C85" s="54"/>
    </row>
    <row r="86" spans="1:3" hidden="1" x14ac:dyDescent="0.25">
      <c r="A86" s="59" t="s">
        <v>43</v>
      </c>
      <c r="B86" s="53"/>
      <c r="C86" s="54"/>
    </row>
    <row r="87" spans="1:3" hidden="1" x14ac:dyDescent="0.25">
      <c r="A87" s="59" t="s">
        <v>60</v>
      </c>
      <c r="B87" s="53"/>
      <c r="C87" s="54"/>
    </row>
    <row r="88" spans="1:3" s="3" customFormat="1" hidden="1" x14ac:dyDescent="0.25">
      <c r="A88" s="59" t="s">
        <v>61</v>
      </c>
      <c r="B88" s="53"/>
      <c r="C88" s="54"/>
    </row>
    <row r="89" spans="1:3" s="3" customFormat="1" x14ac:dyDescent="0.25">
      <c r="A89" s="55" t="s">
        <v>45</v>
      </c>
      <c r="B89" s="56">
        <f>SUM(B52:B81)</f>
        <v>54643</v>
      </c>
      <c r="C89" s="57">
        <f t="shared" ref="C89" si="0">SUM(C52:C81)</f>
        <v>68320.800000000003</v>
      </c>
    </row>
    <row r="90" spans="1:3" hidden="1" x14ac:dyDescent="0.25">
      <c r="A90" s="60" t="s">
        <v>46</v>
      </c>
      <c r="B90" s="61">
        <f>SUM(B82:B88)</f>
        <v>0</v>
      </c>
      <c r="C90" s="62">
        <f t="shared" ref="C90" si="1">SUM(C82:C88)</f>
        <v>0</v>
      </c>
    </row>
    <row r="91" spans="1:3" x14ac:dyDescent="0.25">
      <c r="A91" s="55" t="s">
        <v>36</v>
      </c>
      <c r="B91" s="56">
        <f>B89+B90</f>
        <v>54643</v>
      </c>
      <c r="C91" s="57">
        <f t="shared" ref="C91" si="2">C89+C90</f>
        <v>68320.800000000003</v>
      </c>
    </row>
    <row r="92" spans="1:3" hidden="1" x14ac:dyDescent="0.25">
      <c r="A92" s="107" t="s">
        <v>64</v>
      </c>
      <c r="B92" s="107"/>
      <c r="C92" s="107"/>
    </row>
    <row r="93" spans="1:3" hidden="1" x14ac:dyDescent="0.25">
      <c r="A93" s="58" t="s">
        <v>27</v>
      </c>
      <c r="B93" s="53"/>
      <c r="C93" s="54"/>
    </row>
    <row r="94" spans="1:3" hidden="1" x14ac:dyDescent="0.25">
      <c r="A94" s="58" t="s">
        <v>14</v>
      </c>
      <c r="B94" s="53"/>
      <c r="C94" s="54"/>
    </row>
    <row r="95" spans="1:3" hidden="1" x14ac:dyDescent="0.25">
      <c r="A95" s="58" t="s">
        <v>9</v>
      </c>
      <c r="B95" s="53"/>
      <c r="C95" s="54"/>
    </row>
    <row r="96" spans="1:3" hidden="1" x14ac:dyDescent="0.25">
      <c r="A96" s="58" t="s">
        <v>13</v>
      </c>
      <c r="B96" s="53"/>
      <c r="C96" s="54"/>
    </row>
    <row r="97" spans="1:3" hidden="1" x14ac:dyDescent="0.25">
      <c r="A97" s="58" t="s">
        <v>56</v>
      </c>
      <c r="B97" s="53"/>
      <c r="C97" s="54"/>
    </row>
    <row r="98" spans="1:3" hidden="1" x14ac:dyDescent="0.25">
      <c r="A98" s="58" t="s">
        <v>41</v>
      </c>
      <c r="B98" s="53"/>
      <c r="C98" s="54"/>
    </row>
    <row r="99" spans="1:3" hidden="1" x14ac:dyDescent="0.25">
      <c r="A99" s="58" t="s">
        <v>32</v>
      </c>
      <c r="B99" s="53"/>
      <c r="C99" s="54"/>
    </row>
    <row r="100" spans="1:3" hidden="1" x14ac:dyDescent="0.25">
      <c r="A100" s="58" t="s">
        <v>7</v>
      </c>
      <c r="B100" s="53"/>
      <c r="C100" s="54"/>
    </row>
    <row r="101" spans="1:3" hidden="1" x14ac:dyDescent="0.25">
      <c r="A101" s="58" t="s">
        <v>24</v>
      </c>
      <c r="B101" s="63"/>
      <c r="C101" s="63"/>
    </row>
    <row r="102" spans="1:3" hidden="1" x14ac:dyDescent="0.25">
      <c r="A102" s="58" t="s">
        <v>35</v>
      </c>
      <c r="B102" s="53"/>
      <c r="C102" s="54"/>
    </row>
    <row r="103" spans="1:3" hidden="1" x14ac:dyDescent="0.25">
      <c r="A103" s="58" t="s">
        <v>30</v>
      </c>
      <c r="B103" s="53"/>
      <c r="C103" s="54"/>
    </row>
    <row r="104" spans="1:3" hidden="1" x14ac:dyDescent="0.25">
      <c r="A104" s="58" t="s">
        <v>20</v>
      </c>
      <c r="B104" s="53"/>
      <c r="C104" s="54"/>
    </row>
    <row r="105" spans="1:3" hidden="1" x14ac:dyDescent="0.25">
      <c r="A105" s="58" t="s">
        <v>17</v>
      </c>
      <c r="B105" s="53"/>
      <c r="C105" s="54"/>
    </row>
    <row r="106" spans="1:3" hidden="1" x14ac:dyDescent="0.25">
      <c r="A106" s="58" t="s">
        <v>12</v>
      </c>
      <c r="B106" s="53"/>
      <c r="C106" s="54"/>
    </row>
    <row r="107" spans="1:3" hidden="1" x14ac:dyDescent="0.25">
      <c r="A107" s="58" t="s">
        <v>40</v>
      </c>
      <c r="B107" s="53"/>
      <c r="C107" s="54"/>
    </row>
    <row r="108" spans="1:3" hidden="1" x14ac:dyDescent="0.25">
      <c r="A108" s="58" t="s">
        <v>28</v>
      </c>
      <c r="B108" s="53"/>
      <c r="C108" s="54"/>
    </row>
    <row r="109" spans="1:3" hidden="1" x14ac:dyDescent="0.25">
      <c r="A109" s="58" t="s">
        <v>29</v>
      </c>
      <c r="B109" s="53"/>
      <c r="C109" s="54"/>
    </row>
    <row r="110" spans="1:3" hidden="1" x14ac:dyDescent="0.25">
      <c r="A110" s="58" t="s">
        <v>15</v>
      </c>
      <c r="B110" s="53"/>
      <c r="C110" s="54"/>
    </row>
    <row r="111" spans="1:3" hidden="1" x14ac:dyDescent="0.25">
      <c r="A111" s="58" t="s">
        <v>10</v>
      </c>
      <c r="B111" s="53"/>
      <c r="C111" s="54"/>
    </row>
    <row r="112" spans="1:3" hidden="1" x14ac:dyDescent="0.25">
      <c r="A112" s="58" t="s">
        <v>8</v>
      </c>
      <c r="B112" s="53"/>
      <c r="C112" s="54"/>
    </row>
    <row r="113" spans="1:3" hidden="1" x14ac:dyDescent="0.25">
      <c r="A113" s="58" t="s">
        <v>47</v>
      </c>
      <c r="B113" s="53"/>
      <c r="C113" s="54"/>
    </row>
    <row r="114" spans="1:3" hidden="1" x14ac:dyDescent="0.25">
      <c r="A114" s="58" t="s">
        <v>16</v>
      </c>
      <c r="B114" s="53"/>
      <c r="C114" s="54"/>
    </row>
    <row r="115" spans="1:3" hidden="1" x14ac:dyDescent="0.25">
      <c r="A115" s="58" t="s">
        <v>55</v>
      </c>
      <c r="B115" s="53"/>
      <c r="C115" s="54"/>
    </row>
    <row r="116" spans="1:3" hidden="1" x14ac:dyDescent="0.25">
      <c r="A116" s="58" t="s">
        <v>23</v>
      </c>
      <c r="B116" s="53"/>
      <c r="C116" s="54"/>
    </row>
    <row r="117" spans="1:3" hidden="1" x14ac:dyDescent="0.25">
      <c r="A117" s="58" t="s">
        <v>39</v>
      </c>
      <c r="B117" s="53"/>
      <c r="C117" s="54"/>
    </row>
    <row r="118" spans="1:3" hidden="1" x14ac:dyDescent="0.25">
      <c r="A118" s="58" t="s">
        <v>38</v>
      </c>
      <c r="B118" s="53"/>
      <c r="C118" s="54"/>
    </row>
    <row r="119" spans="1:3" hidden="1" x14ac:dyDescent="0.25">
      <c r="A119" s="58" t="s">
        <v>37</v>
      </c>
      <c r="B119" s="53"/>
      <c r="C119" s="54"/>
    </row>
    <row r="120" spans="1:3" hidden="1" x14ac:dyDescent="0.25">
      <c r="A120" s="58" t="s">
        <v>21</v>
      </c>
      <c r="B120" s="53"/>
      <c r="C120" s="54"/>
    </row>
    <row r="121" spans="1:3" hidden="1" x14ac:dyDescent="0.25">
      <c r="A121" s="58" t="s">
        <v>57</v>
      </c>
      <c r="B121" s="53"/>
      <c r="C121" s="54"/>
    </row>
    <row r="122" spans="1:3" hidden="1" x14ac:dyDescent="0.25">
      <c r="A122" s="58" t="s">
        <v>11</v>
      </c>
      <c r="B122" s="53"/>
      <c r="C122" s="54"/>
    </row>
    <row r="123" spans="1:3" hidden="1" x14ac:dyDescent="0.25">
      <c r="A123" s="55" t="s">
        <v>36</v>
      </c>
      <c r="B123" s="56">
        <f>SUM(B93:B122)</f>
        <v>0</v>
      </c>
      <c r="C123" s="57">
        <f t="shared" ref="C123" si="3">SUM(C93:C122)</f>
        <v>0</v>
      </c>
    </row>
    <row r="124" spans="1:3" x14ac:dyDescent="0.25">
      <c r="A124" s="107" t="s">
        <v>65</v>
      </c>
      <c r="B124" s="107"/>
      <c r="C124" s="107"/>
    </row>
    <row r="125" spans="1:3" hidden="1" x14ac:dyDescent="0.25">
      <c r="A125" s="58" t="s">
        <v>27</v>
      </c>
      <c r="B125" s="53">
        <v>0</v>
      </c>
      <c r="C125" s="54">
        <v>0</v>
      </c>
    </row>
    <row r="126" spans="1:3" hidden="1" x14ac:dyDescent="0.25">
      <c r="A126" s="58" t="s">
        <v>14</v>
      </c>
      <c r="B126" s="53">
        <v>0</v>
      </c>
      <c r="C126" s="54">
        <v>0</v>
      </c>
    </row>
    <row r="127" spans="1:3" hidden="1" x14ac:dyDescent="0.25">
      <c r="A127" s="58" t="s">
        <v>9</v>
      </c>
      <c r="B127" s="53">
        <v>0</v>
      </c>
      <c r="C127" s="54">
        <v>0</v>
      </c>
    </row>
    <row r="128" spans="1:3" hidden="1" x14ac:dyDescent="0.25">
      <c r="A128" s="58" t="s">
        <v>13</v>
      </c>
      <c r="B128" s="53">
        <v>0</v>
      </c>
      <c r="C128" s="54">
        <v>0</v>
      </c>
    </row>
    <row r="129" spans="1:3" hidden="1" x14ac:dyDescent="0.25">
      <c r="A129" s="58" t="s">
        <v>56</v>
      </c>
      <c r="B129" s="53">
        <v>0</v>
      </c>
      <c r="C129" s="54">
        <v>0</v>
      </c>
    </row>
    <row r="130" spans="1:3" hidden="1" x14ac:dyDescent="0.25">
      <c r="A130" s="58" t="s">
        <v>41</v>
      </c>
      <c r="B130" s="53">
        <v>0</v>
      </c>
      <c r="C130" s="54">
        <v>0</v>
      </c>
    </row>
    <row r="131" spans="1:3" hidden="1" x14ac:dyDescent="0.25">
      <c r="A131" s="58" t="s">
        <v>32</v>
      </c>
      <c r="B131" s="53">
        <v>0</v>
      </c>
      <c r="C131" s="54">
        <v>0</v>
      </c>
    </row>
    <row r="132" spans="1:3" hidden="1" x14ac:dyDescent="0.25">
      <c r="A132" s="58" t="s">
        <v>7</v>
      </c>
      <c r="B132" s="53">
        <v>0</v>
      </c>
      <c r="C132" s="54">
        <v>0</v>
      </c>
    </row>
    <row r="133" spans="1:3" hidden="1" x14ac:dyDescent="0.25">
      <c r="A133" s="58" t="s">
        <v>24</v>
      </c>
      <c r="B133" s="53">
        <v>0</v>
      </c>
      <c r="C133" s="54">
        <v>0</v>
      </c>
    </row>
    <row r="134" spans="1:3" hidden="1" x14ac:dyDescent="0.25">
      <c r="A134" s="58" t="s">
        <v>35</v>
      </c>
      <c r="B134" s="53">
        <v>0</v>
      </c>
      <c r="C134" s="54">
        <v>0</v>
      </c>
    </row>
    <row r="135" spans="1:3" hidden="1" x14ac:dyDescent="0.25">
      <c r="A135" s="58" t="s">
        <v>30</v>
      </c>
      <c r="B135" s="53">
        <v>0</v>
      </c>
      <c r="C135" s="54">
        <v>0</v>
      </c>
    </row>
    <row r="136" spans="1:3" hidden="1" x14ac:dyDescent="0.25">
      <c r="A136" s="58" t="s">
        <v>20</v>
      </c>
      <c r="B136" s="53">
        <v>0</v>
      </c>
      <c r="C136" s="54">
        <v>0</v>
      </c>
    </row>
    <row r="137" spans="1:3" hidden="1" x14ac:dyDescent="0.25">
      <c r="A137" s="58" t="s">
        <v>17</v>
      </c>
      <c r="B137" s="53">
        <v>0</v>
      </c>
      <c r="C137" s="54">
        <v>0</v>
      </c>
    </row>
    <row r="138" spans="1:3" hidden="1" x14ac:dyDescent="0.25">
      <c r="A138" s="58" t="s">
        <v>12</v>
      </c>
      <c r="B138" s="53">
        <v>0</v>
      </c>
      <c r="C138" s="54">
        <v>0</v>
      </c>
    </row>
    <row r="139" spans="1:3" x14ac:dyDescent="0.25">
      <c r="A139" s="58" t="s">
        <v>40</v>
      </c>
      <c r="B139" s="53">
        <v>13664</v>
      </c>
      <c r="C139" s="54">
        <v>18421.400000000001</v>
      </c>
    </row>
    <row r="140" spans="1:3" hidden="1" x14ac:dyDescent="0.25">
      <c r="A140" s="58" t="s">
        <v>28</v>
      </c>
      <c r="B140" s="53">
        <v>0</v>
      </c>
      <c r="C140" s="54">
        <v>0</v>
      </c>
    </row>
    <row r="141" spans="1:3" hidden="1" x14ac:dyDescent="0.25">
      <c r="A141" s="58" t="s">
        <v>29</v>
      </c>
      <c r="B141" s="53">
        <v>0</v>
      </c>
      <c r="C141" s="54">
        <v>0</v>
      </c>
    </row>
    <row r="142" spans="1:3" hidden="1" x14ac:dyDescent="0.25">
      <c r="A142" s="58" t="s">
        <v>15</v>
      </c>
      <c r="B142" s="53">
        <v>0</v>
      </c>
      <c r="C142" s="54">
        <v>0</v>
      </c>
    </row>
    <row r="143" spans="1:3" hidden="1" x14ac:dyDescent="0.25">
      <c r="A143" s="58" t="s">
        <v>10</v>
      </c>
      <c r="B143" s="53">
        <v>0</v>
      </c>
      <c r="C143" s="54">
        <v>0</v>
      </c>
    </row>
    <row r="144" spans="1:3" hidden="1" x14ac:dyDescent="0.25">
      <c r="A144" s="58" t="s">
        <v>8</v>
      </c>
      <c r="B144" s="53">
        <v>0</v>
      </c>
      <c r="C144" s="54">
        <v>0</v>
      </c>
    </row>
    <row r="145" spans="1:3" hidden="1" x14ac:dyDescent="0.25">
      <c r="A145" s="58" t="s">
        <v>47</v>
      </c>
      <c r="B145" s="53">
        <v>0</v>
      </c>
      <c r="C145" s="54">
        <v>0</v>
      </c>
    </row>
    <row r="146" spans="1:3" hidden="1" x14ac:dyDescent="0.25">
      <c r="A146" s="58" t="s">
        <v>16</v>
      </c>
      <c r="B146" s="53"/>
      <c r="C146" s="54"/>
    </row>
    <row r="147" spans="1:3" hidden="1" x14ac:dyDescent="0.25">
      <c r="A147" s="58" t="s">
        <v>55</v>
      </c>
      <c r="B147" s="53">
        <v>0</v>
      </c>
      <c r="C147" s="54">
        <v>0</v>
      </c>
    </row>
    <row r="148" spans="1:3" hidden="1" x14ac:dyDescent="0.25">
      <c r="A148" s="58" t="s">
        <v>23</v>
      </c>
      <c r="B148" s="53">
        <v>0</v>
      </c>
      <c r="C148" s="54">
        <v>0</v>
      </c>
    </row>
    <row r="149" spans="1:3" hidden="1" x14ac:dyDescent="0.25">
      <c r="A149" s="58" t="s">
        <v>39</v>
      </c>
      <c r="B149" s="53">
        <v>0</v>
      </c>
      <c r="C149" s="54">
        <v>0</v>
      </c>
    </row>
    <row r="150" spans="1:3" hidden="1" x14ac:dyDescent="0.25">
      <c r="A150" s="58" t="s">
        <v>38</v>
      </c>
      <c r="B150" s="53">
        <v>0</v>
      </c>
      <c r="C150" s="54">
        <v>0</v>
      </c>
    </row>
    <row r="151" spans="1:3" hidden="1" x14ac:dyDescent="0.25">
      <c r="A151" s="58" t="s">
        <v>37</v>
      </c>
      <c r="B151" s="53">
        <v>0</v>
      </c>
      <c r="C151" s="54">
        <v>0</v>
      </c>
    </row>
    <row r="152" spans="1:3" hidden="1" x14ac:dyDescent="0.25">
      <c r="A152" s="58" t="s">
        <v>21</v>
      </c>
      <c r="B152" s="53">
        <v>0</v>
      </c>
      <c r="C152" s="54">
        <v>0</v>
      </c>
    </row>
    <row r="153" spans="1:3" hidden="1" x14ac:dyDescent="0.25">
      <c r="A153" s="58" t="s">
        <v>57</v>
      </c>
      <c r="B153" s="53">
        <v>0</v>
      </c>
      <c r="C153" s="54">
        <v>0</v>
      </c>
    </row>
    <row r="154" spans="1:3" hidden="1" x14ac:dyDescent="0.25">
      <c r="A154" s="58" t="s">
        <v>11</v>
      </c>
      <c r="B154" s="53">
        <v>0</v>
      </c>
      <c r="C154" s="54">
        <v>0</v>
      </c>
    </row>
    <row r="155" spans="1:3" hidden="1" x14ac:dyDescent="0.25">
      <c r="A155" s="59" t="s">
        <v>58</v>
      </c>
      <c r="B155" s="53"/>
      <c r="C155" s="54"/>
    </row>
    <row r="156" spans="1:3" hidden="1" x14ac:dyDescent="0.25">
      <c r="A156" s="59" t="s">
        <v>59</v>
      </c>
      <c r="B156" s="53"/>
      <c r="C156" s="54"/>
    </row>
    <row r="157" spans="1:3" hidden="1" x14ac:dyDescent="0.25">
      <c r="A157" s="59" t="s">
        <v>42</v>
      </c>
      <c r="B157" s="53"/>
      <c r="C157" s="54"/>
    </row>
    <row r="158" spans="1:3" hidden="1" x14ac:dyDescent="0.25">
      <c r="A158" s="59" t="s">
        <v>44</v>
      </c>
      <c r="B158" s="53"/>
      <c r="C158" s="54"/>
    </row>
    <row r="159" spans="1:3" hidden="1" x14ac:dyDescent="0.25">
      <c r="A159" s="59" t="s">
        <v>43</v>
      </c>
      <c r="B159" s="53"/>
      <c r="C159" s="54"/>
    </row>
    <row r="160" spans="1:3" hidden="1" x14ac:dyDescent="0.25">
      <c r="A160" s="59" t="s">
        <v>60</v>
      </c>
      <c r="B160" s="53"/>
      <c r="C160" s="54"/>
    </row>
    <row r="161" spans="1:3" hidden="1" x14ac:dyDescent="0.25">
      <c r="A161" s="64" t="s">
        <v>80</v>
      </c>
      <c r="B161" s="53"/>
      <c r="C161" s="54">
        <v>0</v>
      </c>
    </row>
    <row r="162" spans="1:3" hidden="1" x14ac:dyDescent="0.25">
      <c r="A162" s="59" t="s">
        <v>61</v>
      </c>
      <c r="B162" s="53"/>
      <c r="C162" s="54"/>
    </row>
    <row r="163" spans="1:3" x14ac:dyDescent="0.25">
      <c r="A163" s="55" t="s">
        <v>45</v>
      </c>
      <c r="B163" s="56">
        <f>SUM(B125:B154)</f>
        <v>13664</v>
      </c>
      <c r="C163" s="57">
        <f t="shared" ref="C163" si="4">SUM(C125:C154)</f>
        <v>18421.400000000001</v>
      </c>
    </row>
    <row r="164" spans="1:3" ht="19.5" hidden="1" customHeight="1" x14ac:dyDescent="0.25">
      <c r="A164" s="60" t="s">
        <v>46</v>
      </c>
      <c r="B164" s="61">
        <f>SUM(B155:B162)</f>
        <v>0</v>
      </c>
      <c r="C164" s="62">
        <f t="shared" ref="C164" si="5">SUM(C155:C162)</f>
        <v>0</v>
      </c>
    </row>
    <row r="165" spans="1:3" x14ac:dyDescent="0.25">
      <c r="A165" s="55" t="s">
        <v>36</v>
      </c>
      <c r="B165" s="56">
        <f>B163+B164</f>
        <v>13664</v>
      </c>
      <c r="C165" s="57">
        <f t="shared" ref="C165" si="6">C163+C164</f>
        <v>18421.400000000001</v>
      </c>
    </row>
    <row r="166" spans="1:3" x14ac:dyDescent="0.25">
      <c r="A166" s="107" t="s">
        <v>68</v>
      </c>
      <c r="B166" s="107"/>
      <c r="C166" s="107"/>
    </row>
    <row r="167" spans="1:3" hidden="1" x14ac:dyDescent="0.25">
      <c r="A167" s="58" t="s">
        <v>7</v>
      </c>
      <c r="B167" s="71">
        <v>0</v>
      </c>
      <c r="C167" s="72">
        <v>0</v>
      </c>
    </row>
    <row r="168" spans="1:3" hidden="1" x14ac:dyDescent="0.25">
      <c r="A168" s="58" t="s">
        <v>8</v>
      </c>
      <c r="B168" s="71">
        <v>0</v>
      </c>
      <c r="C168" s="72">
        <v>0</v>
      </c>
    </row>
    <row r="169" spans="1:3" hidden="1" x14ac:dyDescent="0.25">
      <c r="A169" s="58" t="s">
        <v>9</v>
      </c>
      <c r="B169" s="71">
        <v>0</v>
      </c>
      <c r="C169" s="72">
        <v>0</v>
      </c>
    </row>
    <row r="170" spans="1:3" hidden="1" x14ac:dyDescent="0.25">
      <c r="A170" s="58" t="s">
        <v>10</v>
      </c>
      <c r="B170" s="71">
        <v>0</v>
      </c>
      <c r="C170" s="72">
        <v>0</v>
      </c>
    </row>
    <row r="171" spans="1:3" hidden="1" x14ac:dyDescent="0.25">
      <c r="A171" s="58" t="s">
        <v>11</v>
      </c>
      <c r="B171" s="71">
        <v>0</v>
      </c>
      <c r="C171" s="72">
        <v>0</v>
      </c>
    </row>
    <row r="172" spans="1:3" hidden="1" x14ac:dyDescent="0.25">
      <c r="A172" s="58" t="s">
        <v>12</v>
      </c>
      <c r="B172" s="71">
        <v>0</v>
      </c>
      <c r="C172" s="72">
        <v>0</v>
      </c>
    </row>
    <row r="173" spans="1:3" hidden="1" x14ac:dyDescent="0.25">
      <c r="A173" s="58" t="s">
        <v>13</v>
      </c>
      <c r="B173" s="71">
        <v>0</v>
      </c>
      <c r="C173" s="72">
        <v>0</v>
      </c>
    </row>
    <row r="174" spans="1:3" hidden="1" x14ac:dyDescent="0.25">
      <c r="A174" s="58" t="s">
        <v>14</v>
      </c>
      <c r="B174" s="71">
        <v>0</v>
      </c>
      <c r="C174" s="72">
        <v>0</v>
      </c>
    </row>
    <row r="175" spans="1:3" hidden="1" x14ac:dyDescent="0.25">
      <c r="A175" s="58" t="s">
        <v>15</v>
      </c>
      <c r="B175" s="71">
        <v>0</v>
      </c>
      <c r="C175" s="72">
        <v>0</v>
      </c>
    </row>
    <row r="176" spans="1:3" hidden="1" x14ac:dyDescent="0.25">
      <c r="A176" s="58" t="s">
        <v>16</v>
      </c>
      <c r="B176" s="71">
        <v>0</v>
      </c>
      <c r="C176" s="72">
        <v>0</v>
      </c>
    </row>
    <row r="177" spans="1:3" hidden="1" x14ac:dyDescent="0.25">
      <c r="A177" s="58" t="s">
        <v>17</v>
      </c>
      <c r="B177" s="71">
        <v>0</v>
      </c>
      <c r="C177" s="72">
        <v>0</v>
      </c>
    </row>
    <row r="178" spans="1:3" hidden="1" x14ac:dyDescent="0.25">
      <c r="A178" s="58" t="s">
        <v>18</v>
      </c>
      <c r="B178" s="71">
        <v>0</v>
      </c>
      <c r="C178" s="72">
        <v>0</v>
      </c>
    </row>
    <row r="179" spans="1:3" hidden="1" x14ac:dyDescent="0.25">
      <c r="A179" s="58" t="s">
        <v>19</v>
      </c>
      <c r="B179" s="71">
        <v>0</v>
      </c>
      <c r="C179" s="72">
        <v>0</v>
      </c>
    </row>
    <row r="180" spans="1:3" hidden="1" x14ac:dyDescent="0.25">
      <c r="A180" s="58" t="s">
        <v>69</v>
      </c>
      <c r="B180" s="71">
        <v>0</v>
      </c>
      <c r="C180" s="72">
        <v>0</v>
      </c>
    </row>
    <row r="181" spans="1:3" hidden="1" x14ac:dyDescent="0.25">
      <c r="A181" s="58" t="s">
        <v>20</v>
      </c>
      <c r="B181" s="71">
        <v>0</v>
      </c>
      <c r="C181" s="72">
        <v>0</v>
      </c>
    </row>
    <row r="182" spans="1:3" hidden="1" x14ac:dyDescent="0.25">
      <c r="A182" s="58" t="s">
        <v>21</v>
      </c>
      <c r="B182" s="71">
        <v>0</v>
      </c>
      <c r="C182" s="72">
        <v>0</v>
      </c>
    </row>
    <row r="183" spans="1:3" hidden="1" x14ac:dyDescent="0.25">
      <c r="A183" s="58" t="s">
        <v>22</v>
      </c>
      <c r="B183" s="71">
        <v>0</v>
      </c>
      <c r="C183" s="72">
        <v>0</v>
      </c>
    </row>
    <row r="184" spans="1:3" hidden="1" x14ac:dyDescent="0.25">
      <c r="A184" s="58" t="s">
        <v>23</v>
      </c>
      <c r="B184" s="71">
        <v>0</v>
      </c>
      <c r="C184" s="72">
        <v>0</v>
      </c>
    </row>
    <row r="185" spans="1:3" hidden="1" x14ac:dyDescent="0.25">
      <c r="A185" s="58" t="s">
        <v>24</v>
      </c>
      <c r="B185" s="71">
        <v>0</v>
      </c>
      <c r="C185" s="72">
        <v>0</v>
      </c>
    </row>
    <row r="186" spans="1:3" hidden="1" x14ac:dyDescent="0.25">
      <c r="A186" s="58" t="s">
        <v>25</v>
      </c>
      <c r="B186" s="71">
        <v>0</v>
      </c>
      <c r="C186" s="72">
        <v>0</v>
      </c>
    </row>
    <row r="187" spans="1:3" hidden="1" x14ac:dyDescent="0.25">
      <c r="A187" s="58" t="s">
        <v>51</v>
      </c>
      <c r="B187" s="71">
        <v>0</v>
      </c>
      <c r="C187" s="72">
        <v>0</v>
      </c>
    </row>
    <row r="188" spans="1:3" ht="30" hidden="1" x14ac:dyDescent="0.25">
      <c r="A188" s="58" t="s">
        <v>70</v>
      </c>
      <c r="B188" s="71">
        <v>0</v>
      </c>
      <c r="C188" s="72">
        <v>0</v>
      </c>
    </row>
    <row r="189" spans="1:3" s="44" customFormat="1" x14ac:dyDescent="0.25">
      <c r="A189" s="58" t="s">
        <v>26</v>
      </c>
      <c r="B189" s="73">
        <v>7305</v>
      </c>
      <c r="C189" s="74">
        <v>515635.1</v>
      </c>
    </row>
    <row r="190" spans="1:3" hidden="1" x14ac:dyDescent="0.25">
      <c r="A190" s="58" t="s">
        <v>27</v>
      </c>
      <c r="B190" s="73">
        <v>0</v>
      </c>
      <c r="C190" s="74">
        <v>0</v>
      </c>
    </row>
    <row r="191" spans="1:3" hidden="1" x14ac:dyDescent="0.25">
      <c r="A191" s="58" t="s">
        <v>28</v>
      </c>
      <c r="B191" s="73">
        <v>0</v>
      </c>
      <c r="C191" s="74">
        <v>0</v>
      </c>
    </row>
    <row r="192" spans="1:3" hidden="1" x14ac:dyDescent="0.25">
      <c r="A192" s="58" t="s">
        <v>29</v>
      </c>
      <c r="B192" s="73">
        <v>0</v>
      </c>
      <c r="C192" s="74">
        <v>0</v>
      </c>
    </row>
    <row r="193" spans="1:3" hidden="1" x14ac:dyDescent="0.25">
      <c r="A193" s="58" t="s">
        <v>30</v>
      </c>
      <c r="B193" s="73">
        <v>0</v>
      </c>
      <c r="C193" s="74">
        <v>0</v>
      </c>
    </row>
    <row r="194" spans="1:3" hidden="1" x14ac:dyDescent="0.25">
      <c r="A194" s="58" t="s">
        <v>31</v>
      </c>
      <c r="B194" s="73">
        <v>0</v>
      </c>
      <c r="C194" s="74">
        <v>0</v>
      </c>
    </row>
    <row r="195" spans="1:3" hidden="1" x14ac:dyDescent="0.25">
      <c r="A195" s="58" t="s">
        <v>32</v>
      </c>
      <c r="B195" s="73">
        <v>0</v>
      </c>
      <c r="C195" s="74">
        <v>0</v>
      </c>
    </row>
    <row r="196" spans="1:3" hidden="1" x14ac:dyDescent="0.25">
      <c r="A196" s="58" t="s">
        <v>33</v>
      </c>
      <c r="B196" s="73">
        <v>0</v>
      </c>
      <c r="C196" s="74">
        <v>0</v>
      </c>
    </row>
    <row r="197" spans="1:3" ht="30" hidden="1" x14ac:dyDescent="0.25">
      <c r="A197" s="58" t="s">
        <v>34</v>
      </c>
      <c r="B197" s="73">
        <v>0</v>
      </c>
      <c r="C197" s="74">
        <v>0</v>
      </c>
    </row>
    <row r="198" spans="1:3" hidden="1" x14ac:dyDescent="0.25">
      <c r="A198" s="58" t="s">
        <v>35</v>
      </c>
      <c r="B198" s="73">
        <v>0</v>
      </c>
      <c r="C198" s="74">
        <v>0</v>
      </c>
    </row>
    <row r="199" spans="1:3" x14ac:dyDescent="0.25">
      <c r="A199" s="55" t="s">
        <v>36</v>
      </c>
      <c r="B199" s="56">
        <f>SUM(B167:B198)</f>
        <v>7305</v>
      </c>
      <c r="C199" s="57">
        <f>SUM(C167:C198)</f>
        <v>515635.1</v>
      </c>
    </row>
    <row r="200" spans="1:3" hidden="1" x14ac:dyDescent="0.25">
      <c r="A200" s="65" t="s">
        <v>48</v>
      </c>
      <c r="B200" s="56"/>
      <c r="C200" s="57"/>
    </row>
    <row r="201" spans="1:3" hidden="1" x14ac:dyDescent="0.25">
      <c r="A201" s="66" t="s">
        <v>49</v>
      </c>
      <c r="B201" s="61"/>
      <c r="C201" s="62"/>
    </row>
    <row r="202" spans="1:3" x14ac:dyDescent="0.25">
      <c r="A202" s="65" t="s">
        <v>50</v>
      </c>
      <c r="B202" s="65"/>
      <c r="C202" s="57">
        <f>C49+C91+C123+C165+C199+C200</f>
        <v>1395595.3</v>
      </c>
    </row>
    <row r="203" spans="1:3" hidden="1" x14ac:dyDescent="0.25">
      <c r="A203" s="65" t="s">
        <v>89</v>
      </c>
      <c r="B203" s="65"/>
      <c r="C203" s="57"/>
    </row>
    <row r="204" spans="1:3" hidden="1" x14ac:dyDescent="0.25">
      <c r="A204" s="65" t="s">
        <v>90</v>
      </c>
      <c r="B204" s="65"/>
      <c r="C204" s="57"/>
    </row>
    <row r="205" spans="1:3" ht="14.25" customHeight="1" x14ac:dyDescent="0.25">
      <c r="A205" s="108" t="s">
        <v>86</v>
      </c>
      <c r="B205" s="108"/>
      <c r="C205" s="108"/>
    </row>
    <row r="206" spans="1:3" hidden="1" x14ac:dyDescent="0.25">
      <c r="A206" s="67" t="s">
        <v>7</v>
      </c>
      <c r="B206" s="61"/>
      <c r="C206" s="68"/>
    </row>
    <row r="207" spans="1:3" hidden="1" x14ac:dyDescent="0.25">
      <c r="A207" s="67" t="s">
        <v>67</v>
      </c>
      <c r="B207" s="61"/>
      <c r="C207" s="62"/>
    </row>
    <row r="208" spans="1:3" hidden="1" x14ac:dyDescent="0.25">
      <c r="A208" s="67" t="s">
        <v>8</v>
      </c>
      <c r="B208" s="61"/>
      <c r="C208" s="62"/>
    </row>
    <row r="209" spans="1:3" hidden="1" x14ac:dyDescent="0.25">
      <c r="A209" s="67" t="s">
        <v>9</v>
      </c>
      <c r="B209" s="61"/>
      <c r="C209" s="62"/>
    </row>
    <row r="210" spans="1:3" hidden="1" x14ac:dyDescent="0.25">
      <c r="A210" s="67" t="s">
        <v>10</v>
      </c>
      <c r="B210" s="61"/>
      <c r="C210" s="62"/>
    </row>
    <row r="211" spans="1:3" hidden="1" x14ac:dyDescent="0.25">
      <c r="A211" s="67" t="s">
        <v>11</v>
      </c>
      <c r="B211" s="61"/>
      <c r="C211" s="62"/>
    </row>
    <row r="212" spans="1:3" hidden="1" x14ac:dyDescent="0.25">
      <c r="A212" s="67" t="s">
        <v>12</v>
      </c>
      <c r="B212" s="61"/>
      <c r="C212" s="62"/>
    </row>
    <row r="213" spans="1:3" hidden="1" x14ac:dyDescent="0.25">
      <c r="A213" s="67" t="s">
        <v>13</v>
      </c>
      <c r="B213" s="61"/>
      <c r="C213" s="62"/>
    </row>
    <row r="214" spans="1:3" hidden="1" x14ac:dyDescent="0.25">
      <c r="A214" s="67" t="s">
        <v>14</v>
      </c>
      <c r="B214" s="61"/>
      <c r="C214" s="62"/>
    </row>
    <row r="215" spans="1:3" hidden="1" x14ac:dyDescent="0.25">
      <c r="A215" s="67" t="s">
        <v>15</v>
      </c>
      <c r="B215" s="61"/>
      <c r="C215" s="62"/>
    </row>
    <row r="216" spans="1:3" hidden="1" x14ac:dyDescent="0.25">
      <c r="A216" s="67" t="s">
        <v>16</v>
      </c>
      <c r="B216" s="61"/>
      <c r="C216" s="62"/>
    </row>
    <row r="217" spans="1:3" hidden="1" x14ac:dyDescent="0.25">
      <c r="A217" s="67" t="s">
        <v>17</v>
      </c>
      <c r="B217" s="61"/>
      <c r="C217" s="62"/>
    </row>
    <row r="218" spans="1:3" hidden="1" x14ac:dyDescent="0.25">
      <c r="A218" s="67" t="s">
        <v>18</v>
      </c>
      <c r="B218" s="61"/>
      <c r="C218" s="62"/>
    </row>
    <row r="219" spans="1:3" hidden="1" x14ac:dyDescent="0.25">
      <c r="A219" s="67" t="s">
        <v>19</v>
      </c>
      <c r="B219" s="61"/>
      <c r="C219" s="62"/>
    </row>
    <row r="220" spans="1:3" hidden="1" x14ac:dyDescent="0.25">
      <c r="A220" s="67" t="s">
        <v>53</v>
      </c>
      <c r="B220" s="61"/>
      <c r="C220" s="62"/>
    </row>
    <row r="221" spans="1:3" hidden="1" x14ac:dyDescent="0.25">
      <c r="A221" s="67" t="s">
        <v>20</v>
      </c>
      <c r="B221" s="61"/>
      <c r="C221" s="62"/>
    </row>
    <row r="222" spans="1:3" hidden="1" x14ac:dyDescent="0.25">
      <c r="A222" s="67" t="s">
        <v>21</v>
      </c>
      <c r="B222" s="61"/>
      <c r="C222" s="62"/>
    </row>
    <row r="223" spans="1:3" hidden="1" x14ac:dyDescent="0.25">
      <c r="A223" s="67" t="s">
        <v>22</v>
      </c>
      <c r="B223" s="61"/>
      <c r="C223" s="62"/>
    </row>
    <row r="224" spans="1:3" hidden="1" x14ac:dyDescent="0.25">
      <c r="A224" s="67" t="s">
        <v>23</v>
      </c>
      <c r="B224" s="61"/>
      <c r="C224" s="62"/>
    </row>
    <row r="225" spans="1:3" hidden="1" x14ac:dyDescent="0.25">
      <c r="A225" s="67" t="s">
        <v>24</v>
      </c>
      <c r="B225" s="61"/>
      <c r="C225" s="62"/>
    </row>
    <row r="226" spans="1:3" hidden="1" x14ac:dyDescent="0.25">
      <c r="A226" s="67" t="s">
        <v>25</v>
      </c>
      <c r="B226" s="61"/>
      <c r="C226" s="62"/>
    </row>
    <row r="227" spans="1:3" hidden="1" x14ac:dyDescent="0.25">
      <c r="A227" s="67" t="s">
        <v>51</v>
      </c>
      <c r="B227" s="61"/>
      <c r="C227" s="62"/>
    </row>
    <row r="228" spans="1:3" hidden="1" x14ac:dyDescent="0.25">
      <c r="A228" s="67" t="s">
        <v>52</v>
      </c>
      <c r="B228" s="61"/>
      <c r="C228" s="62"/>
    </row>
    <row r="229" spans="1:3" s="50" customFormat="1" x14ac:dyDescent="0.25">
      <c r="A229" s="60" t="s">
        <v>26</v>
      </c>
      <c r="B229" s="61">
        <v>578</v>
      </c>
      <c r="C229" s="62">
        <v>71269.7</v>
      </c>
    </row>
    <row r="230" spans="1:3" hidden="1" x14ac:dyDescent="0.25">
      <c r="A230" s="67" t="s">
        <v>27</v>
      </c>
      <c r="B230" s="53"/>
      <c r="C230" s="54"/>
    </row>
    <row r="231" spans="1:3" hidden="1" x14ac:dyDescent="0.25">
      <c r="A231" s="67" t="s">
        <v>28</v>
      </c>
      <c r="B231" s="53"/>
      <c r="C231" s="54"/>
    </row>
    <row r="232" spans="1:3" hidden="1" x14ac:dyDescent="0.25">
      <c r="A232" s="67" t="s">
        <v>29</v>
      </c>
      <c r="B232" s="53"/>
      <c r="C232" s="54"/>
    </row>
    <row r="233" spans="1:3" hidden="1" x14ac:dyDescent="0.25">
      <c r="A233" s="67" t="s">
        <v>30</v>
      </c>
      <c r="B233" s="53"/>
      <c r="C233" s="54"/>
    </row>
    <row r="234" spans="1:3" ht="30" hidden="1" x14ac:dyDescent="0.25">
      <c r="A234" s="67" t="s">
        <v>54</v>
      </c>
      <c r="B234" s="53"/>
      <c r="C234" s="54"/>
    </row>
    <row r="235" spans="1:3" hidden="1" x14ac:dyDescent="0.25">
      <c r="A235" s="67" t="s">
        <v>31</v>
      </c>
      <c r="B235" s="53"/>
      <c r="C235" s="54"/>
    </row>
    <row r="236" spans="1:3" hidden="1" x14ac:dyDescent="0.25">
      <c r="A236" s="67" t="s">
        <v>32</v>
      </c>
      <c r="B236" s="53"/>
      <c r="C236" s="54"/>
    </row>
    <row r="237" spans="1:3" hidden="1" x14ac:dyDescent="0.25">
      <c r="A237" s="67" t="s">
        <v>33</v>
      </c>
      <c r="B237" s="53"/>
      <c r="C237" s="54"/>
    </row>
    <row r="238" spans="1:3" ht="30" hidden="1" x14ac:dyDescent="0.25">
      <c r="A238" s="67" t="s">
        <v>34</v>
      </c>
      <c r="B238" s="53"/>
      <c r="C238" s="54"/>
    </row>
    <row r="239" spans="1:3" hidden="1" x14ac:dyDescent="0.25">
      <c r="A239" s="67" t="s">
        <v>55</v>
      </c>
      <c r="B239" s="56"/>
      <c r="C239" s="57"/>
    </row>
    <row r="240" spans="1:3" hidden="1" x14ac:dyDescent="0.25">
      <c r="A240" s="67" t="s">
        <v>35</v>
      </c>
      <c r="B240" s="53"/>
      <c r="C240" s="52"/>
    </row>
    <row r="241" spans="1:3" x14ac:dyDescent="0.25">
      <c r="A241" s="52" t="s">
        <v>62</v>
      </c>
      <c r="B241" s="53">
        <f>SUM(B206:B240)</f>
        <v>578</v>
      </c>
      <c r="C241" s="54">
        <f>SUM(C206:C240)</f>
        <v>71269.7</v>
      </c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topLeftCell="A6" zoomScaleSheetLayoutView="100" workbookViewId="0">
      <selection activeCell="A241" sqref="A241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4" t="s">
        <v>0</v>
      </c>
      <c r="B1" s="104"/>
      <c r="C1" s="104"/>
    </row>
    <row r="2" spans="1:3" x14ac:dyDescent="0.25">
      <c r="A2" s="104" t="s">
        <v>1</v>
      </c>
      <c r="B2" s="104"/>
      <c r="C2" s="104"/>
    </row>
    <row r="3" spans="1:3" x14ac:dyDescent="0.25">
      <c r="A3" s="104" t="s">
        <v>81</v>
      </c>
      <c r="B3" s="104"/>
      <c r="C3" s="104"/>
    </row>
    <row r="4" spans="1:3" x14ac:dyDescent="0.25">
      <c r="A4" s="103" t="s">
        <v>2</v>
      </c>
      <c r="B4" s="103"/>
      <c r="C4" s="103"/>
    </row>
    <row r="5" spans="1:3" x14ac:dyDescent="0.25">
      <c r="A5" s="105" t="s">
        <v>77</v>
      </c>
      <c r="B5" s="105"/>
      <c r="C5" s="105"/>
    </row>
    <row r="6" spans="1:3" x14ac:dyDescent="0.25">
      <c r="A6" s="103" t="s">
        <v>3</v>
      </c>
      <c r="B6" s="103"/>
      <c r="C6" s="103"/>
    </row>
    <row r="7" spans="1:3" x14ac:dyDescent="0.25">
      <c r="A7" s="103" t="s">
        <v>4</v>
      </c>
      <c r="B7" s="103"/>
      <c r="C7" s="103"/>
    </row>
    <row r="8" spans="1:3" x14ac:dyDescent="0.25">
      <c r="A8" s="103" t="s">
        <v>82</v>
      </c>
      <c r="B8" s="103"/>
      <c r="C8" s="103"/>
    </row>
    <row r="10" spans="1:3" ht="90" x14ac:dyDescent="0.25">
      <c r="A10" s="28" t="s">
        <v>63</v>
      </c>
      <c r="B10" s="5" t="s">
        <v>5</v>
      </c>
      <c r="C10" s="28" t="s">
        <v>6</v>
      </c>
    </row>
    <row r="11" spans="1:3" x14ac:dyDescent="0.25">
      <c r="A11" s="28">
        <v>1</v>
      </c>
      <c r="B11" s="5">
        <v>2</v>
      </c>
      <c r="C11" s="28">
        <v>3</v>
      </c>
    </row>
    <row r="12" spans="1:3" x14ac:dyDescent="0.25">
      <c r="A12" s="95" t="s">
        <v>87</v>
      </c>
      <c r="B12" s="95"/>
      <c r="C12" s="95"/>
    </row>
    <row r="13" spans="1:3" hidden="1" x14ac:dyDescent="0.25">
      <c r="A13" s="37" t="s">
        <v>7</v>
      </c>
      <c r="B13" s="4">
        <v>0</v>
      </c>
      <c r="C13" s="38">
        <v>0</v>
      </c>
    </row>
    <row r="14" spans="1:3" hidden="1" x14ac:dyDescent="0.25">
      <c r="A14" s="37" t="s">
        <v>67</v>
      </c>
      <c r="B14" s="4">
        <v>0</v>
      </c>
      <c r="C14" s="38">
        <v>0</v>
      </c>
    </row>
    <row r="15" spans="1:3" hidden="1" x14ac:dyDescent="0.25">
      <c r="A15" s="37" t="s">
        <v>8</v>
      </c>
      <c r="B15" s="4">
        <v>0</v>
      </c>
      <c r="C15" s="38">
        <v>0</v>
      </c>
    </row>
    <row r="16" spans="1:3" hidden="1" x14ac:dyDescent="0.25">
      <c r="A16" s="37" t="s">
        <v>56</v>
      </c>
      <c r="B16" s="4"/>
      <c r="C16" s="38"/>
    </row>
    <row r="17" spans="1:3" hidden="1" x14ac:dyDescent="0.25">
      <c r="A17" s="37" t="s">
        <v>9</v>
      </c>
      <c r="B17" s="4">
        <v>0</v>
      </c>
      <c r="C17" s="38">
        <v>0</v>
      </c>
    </row>
    <row r="18" spans="1:3" hidden="1" x14ac:dyDescent="0.25">
      <c r="A18" s="37" t="s">
        <v>10</v>
      </c>
      <c r="B18" s="4">
        <v>0</v>
      </c>
      <c r="C18" s="38">
        <v>0</v>
      </c>
    </row>
    <row r="19" spans="1:3" hidden="1" x14ac:dyDescent="0.25">
      <c r="A19" s="37" t="s">
        <v>11</v>
      </c>
      <c r="B19" s="4">
        <v>0</v>
      </c>
      <c r="C19" s="38">
        <v>0</v>
      </c>
    </row>
    <row r="20" spans="1:3" hidden="1" x14ac:dyDescent="0.25">
      <c r="A20" s="37" t="s">
        <v>12</v>
      </c>
      <c r="B20" s="4">
        <v>0</v>
      </c>
      <c r="C20" s="38">
        <v>0</v>
      </c>
    </row>
    <row r="21" spans="1:3" hidden="1" x14ac:dyDescent="0.25">
      <c r="A21" s="37" t="s">
        <v>13</v>
      </c>
      <c r="B21" s="4">
        <v>0</v>
      </c>
      <c r="C21" s="38">
        <v>0</v>
      </c>
    </row>
    <row r="22" spans="1:3" hidden="1" x14ac:dyDescent="0.25">
      <c r="A22" s="37" t="s">
        <v>14</v>
      </c>
      <c r="B22" s="4">
        <v>0</v>
      </c>
      <c r="C22" s="38">
        <v>0</v>
      </c>
    </row>
    <row r="23" spans="1:3" hidden="1" x14ac:dyDescent="0.25">
      <c r="A23" s="37" t="s">
        <v>15</v>
      </c>
      <c r="B23" s="4">
        <v>0</v>
      </c>
      <c r="C23" s="38">
        <v>0</v>
      </c>
    </row>
    <row r="24" spans="1:3" hidden="1" x14ac:dyDescent="0.25">
      <c r="A24" s="37" t="s">
        <v>16</v>
      </c>
      <c r="B24" s="4">
        <v>0</v>
      </c>
      <c r="C24" s="38">
        <v>0</v>
      </c>
    </row>
    <row r="25" spans="1:3" hidden="1" x14ac:dyDescent="0.25">
      <c r="A25" s="37" t="s">
        <v>17</v>
      </c>
      <c r="B25" s="4">
        <v>0</v>
      </c>
      <c r="C25" s="38">
        <v>0</v>
      </c>
    </row>
    <row r="26" spans="1:3" hidden="1" x14ac:dyDescent="0.25">
      <c r="A26" s="37" t="s">
        <v>18</v>
      </c>
      <c r="B26" s="4">
        <v>0</v>
      </c>
      <c r="C26" s="38">
        <v>0</v>
      </c>
    </row>
    <row r="27" spans="1:3" hidden="1" x14ac:dyDescent="0.25">
      <c r="A27" s="37" t="s">
        <v>19</v>
      </c>
      <c r="B27" s="4">
        <v>0</v>
      </c>
      <c r="C27" s="38">
        <v>0</v>
      </c>
    </row>
    <row r="28" spans="1:3" hidden="1" x14ac:dyDescent="0.25">
      <c r="A28" s="37" t="s">
        <v>53</v>
      </c>
      <c r="B28" s="4">
        <v>0</v>
      </c>
      <c r="C28" s="38">
        <v>0</v>
      </c>
    </row>
    <row r="29" spans="1:3" hidden="1" x14ac:dyDescent="0.25">
      <c r="A29" s="37" t="s">
        <v>20</v>
      </c>
      <c r="B29" s="4">
        <v>0</v>
      </c>
      <c r="C29" s="38">
        <v>0</v>
      </c>
    </row>
    <row r="30" spans="1:3" hidden="1" x14ac:dyDescent="0.25">
      <c r="A30" s="37" t="s">
        <v>21</v>
      </c>
      <c r="B30" s="4">
        <v>0</v>
      </c>
      <c r="C30" s="38">
        <v>0</v>
      </c>
    </row>
    <row r="31" spans="1:3" hidden="1" x14ac:dyDescent="0.25">
      <c r="A31" s="37" t="s">
        <v>22</v>
      </c>
      <c r="B31" s="4">
        <v>0</v>
      </c>
      <c r="C31" s="38">
        <v>0</v>
      </c>
    </row>
    <row r="32" spans="1:3" hidden="1" x14ac:dyDescent="0.25">
      <c r="A32" s="37" t="s">
        <v>23</v>
      </c>
      <c r="B32" s="4">
        <v>0</v>
      </c>
      <c r="C32" s="38">
        <v>0</v>
      </c>
    </row>
    <row r="33" spans="1:3" hidden="1" x14ac:dyDescent="0.25">
      <c r="A33" s="37" t="s">
        <v>24</v>
      </c>
      <c r="B33" s="4">
        <v>0</v>
      </c>
      <c r="C33" s="38">
        <v>0</v>
      </c>
    </row>
    <row r="34" spans="1:3" hidden="1" x14ac:dyDescent="0.25">
      <c r="A34" s="37" t="s">
        <v>25</v>
      </c>
      <c r="B34" s="4">
        <v>0</v>
      </c>
      <c r="C34" s="38">
        <v>0</v>
      </c>
    </row>
    <row r="35" spans="1:3" hidden="1" x14ac:dyDescent="0.25">
      <c r="A35" s="37" t="s">
        <v>51</v>
      </c>
      <c r="B35" s="4">
        <v>0</v>
      </c>
      <c r="C35" s="38">
        <v>0</v>
      </c>
    </row>
    <row r="36" spans="1:3" hidden="1" x14ac:dyDescent="0.25">
      <c r="A36" s="37" t="s">
        <v>52</v>
      </c>
      <c r="B36" s="4">
        <v>0</v>
      </c>
      <c r="C36" s="38">
        <v>0</v>
      </c>
    </row>
    <row r="37" spans="1:3" hidden="1" x14ac:dyDescent="0.25">
      <c r="A37" s="37" t="s">
        <v>26</v>
      </c>
      <c r="B37" s="4">
        <v>0</v>
      </c>
      <c r="C37" s="38">
        <v>0</v>
      </c>
    </row>
    <row r="38" spans="1:3" hidden="1" x14ac:dyDescent="0.25">
      <c r="A38" s="37" t="s">
        <v>27</v>
      </c>
      <c r="B38" s="4">
        <v>0</v>
      </c>
      <c r="C38" s="38">
        <v>0</v>
      </c>
    </row>
    <row r="39" spans="1:3" hidden="1" x14ac:dyDescent="0.25">
      <c r="A39" s="37" t="s">
        <v>28</v>
      </c>
      <c r="B39" s="4">
        <v>0</v>
      </c>
      <c r="C39" s="38">
        <v>0</v>
      </c>
    </row>
    <row r="40" spans="1:3" hidden="1" x14ac:dyDescent="0.25">
      <c r="A40" s="37" t="s">
        <v>29</v>
      </c>
      <c r="B40" s="4">
        <v>0</v>
      </c>
      <c r="C40" s="38">
        <v>0</v>
      </c>
    </row>
    <row r="41" spans="1:3" hidden="1" x14ac:dyDescent="0.25">
      <c r="A41" s="37" t="s">
        <v>30</v>
      </c>
      <c r="B41" s="4">
        <v>0</v>
      </c>
      <c r="C41" s="38">
        <v>0</v>
      </c>
    </row>
    <row r="42" spans="1:3" ht="30" hidden="1" x14ac:dyDescent="0.25">
      <c r="A42" s="37" t="s">
        <v>54</v>
      </c>
      <c r="B42" s="4">
        <v>0</v>
      </c>
      <c r="C42" s="38">
        <v>0</v>
      </c>
    </row>
    <row r="43" spans="1:3" x14ac:dyDescent="0.25">
      <c r="A43" s="52" t="s">
        <v>31</v>
      </c>
      <c r="B43" s="53">
        <v>649</v>
      </c>
      <c r="C43" s="54">
        <v>15470</v>
      </c>
    </row>
    <row r="44" spans="1:3" hidden="1" x14ac:dyDescent="0.25">
      <c r="A44" s="52" t="s">
        <v>32</v>
      </c>
      <c r="B44" s="53">
        <v>0</v>
      </c>
      <c r="C44" s="54">
        <v>0</v>
      </c>
    </row>
    <row r="45" spans="1:3" hidden="1" x14ac:dyDescent="0.25">
      <c r="A45" s="52" t="s">
        <v>33</v>
      </c>
      <c r="B45" s="53">
        <v>0</v>
      </c>
      <c r="C45" s="54">
        <v>0</v>
      </c>
    </row>
    <row r="46" spans="1:3" ht="30" hidden="1" x14ac:dyDescent="0.25">
      <c r="A46" s="52" t="s">
        <v>34</v>
      </c>
      <c r="B46" s="53">
        <v>0</v>
      </c>
      <c r="C46" s="54">
        <v>0</v>
      </c>
    </row>
    <row r="47" spans="1:3" hidden="1" x14ac:dyDescent="0.25">
      <c r="A47" s="52" t="s">
        <v>55</v>
      </c>
      <c r="B47" s="53">
        <v>0</v>
      </c>
      <c r="C47" s="54">
        <v>0</v>
      </c>
    </row>
    <row r="48" spans="1:3" hidden="1" x14ac:dyDescent="0.25">
      <c r="A48" s="52" t="s">
        <v>35</v>
      </c>
      <c r="B48" s="53">
        <v>0</v>
      </c>
      <c r="C48" s="54">
        <v>0</v>
      </c>
    </row>
    <row r="49" spans="1:3" x14ac:dyDescent="0.25">
      <c r="A49" s="55" t="s">
        <v>36</v>
      </c>
      <c r="B49" s="56">
        <f>SUM(B13:B48)</f>
        <v>649</v>
      </c>
      <c r="C49" s="57">
        <f>SUM(C13:C48)</f>
        <v>15470</v>
      </c>
    </row>
    <row r="50" spans="1:3" x14ac:dyDescent="0.25">
      <c r="A50" s="107" t="s">
        <v>66</v>
      </c>
      <c r="B50" s="107"/>
      <c r="C50" s="107"/>
    </row>
    <row r="51" spans="1:3" x14ac:dyDescent="0.25">
      <c r="A51" s="107" t="s">
        <v>88</v>
      </c>
      <c r="B51" s="107"/>
      <c r="C51" s="107"/>
    </row>
    <row r="52" spans="1:3" hidden="1" x14ac:dyDescent="0.25">
      <c r="A52" s="58" t="s">
        <v>27</v>
      </c>
      <c r="B52" s="53">
        <v>0</v>
      </c>
      <c r="C52" s="54">
        <v>0</v>
      </c>
    </row>
    <row r="53" spans="1:3" hidden="1" x14ac:dyDescent="0.25">
      <c r="A53" s="58" t="s">
        <v>14</v>
      </c>
      <c r="B53" s="53">
        <v>0</v>
      </c>
      <c r="C53" s="54">
        <v>0</v>
      </c>
    </row>
    <row r="54" spans="1:3" hidden="1" x14ac:dyDescent="0.25">
      <c r="A54" s="58" t="s">
        <v>9</v>
      </c>
      <c r="B54" s="53">
        <v>0</v>
      </c>
      <c r="C54" s="54">
        <v>0</v>
      </c>
    </row>
    <row r="55" spans="1:3" hidden="1" x14ac:dyDescent="0.25">
      <c r="A55" s="58" t="s">
        <v>13</v>
      </c>
      <c r="B55" s="53">
        <v>0</v>
      </c>
      <c r="C55" s="54">
        <v>0</v>
      </c>
    </row>
    <row r="56" spans="1:3" hidden="1" x14ac:dyDescent="0.25">
      <c r="A56" s="58" t="s">
        <v>56</v>
      </c>
      <c r="B56" s="53">
        <v>0</v>
      </c>
      <c r="C56" s="54">
        <v>0</v>
      </c>
    </row>
    <row r="57" spans="1:3" x14ac:dyDescent="0.25">
      <c r="A57" s="58" t="s">
        <v>41</v>
      </c>
      <c r="B57" s="53">
        <v>18628</v>
      </c>
      <c r="C57" s="54">
        <v>9766.7999999999993</v>
      </c>
    </row>
    <row r="58" spans="1:3" hidden="1" x14ac:dyDescent="0.25">
      <c r="A58" s="58" t="s">
        <v>32</v>
      </c>
      <c r="B58" s="53">
        <v>0</v>
      </c>
      <c r="C58" s="54">
        <v>0</v>
      </c>
    </row>
    <row r="59" spans="1:3" hidden="1" x14ac:dyDescent="0.25">
      <c r="A59" s="58" t="s">
        <v>7</v>
      </c>
      <c r="B59" s="53">
        <v>0</v>
      </c>
      <c r="C59" s="54">
        <v>0</v>
      </c>
    </row>
    <row r="60" spans="1:3" hidden="1" x14ac:dyDescent="0.25">
      <c r="A60" s="58" t="s">
        <v>24</v>
      </c>
      <c r="B60" s="53">
        <v>0</v>
      </c>
      <c r="C60" s="54">
        <v>0</v>
      </c>
    </row>
    <row r="61" spans="1:3" hidden="1" x14ac:dyDescent="0.25">
      <c r="A61" s="58" t="s">
        <v>35</v>
      </c>
      <c r="B61" s="53">
        <v>0</v>
      </c>
      <c r="C61" s="54">
        <v>0</v>
      </c>
    </row>
    <row r="62" spans="1:3" hidden="1" x14ac:dyDescent="0.25">
      <c r="A62" s="58" t="s">
        <v>30</v>
      </c>
      <c r="B62" s="53">
        <v>0</v>
      </c>
      <c r="C62" s="54">
        <v>0</v>
      </c>
    </row>
    <row r="63" spans="1:3" hidden="1" x14ac:dyDescent="0.25">
      <c r="A63" s="58" t="s">
        <v>20</v>
      </c>
      <c r="B63" s="53">
        <v>0</v>
      </c>
      <c r="C63" s="54">
        <v>0</v>
      </c>
    </row>
    <row r="64" spans="1:3" hidden="1" x14ac:dyDescent="0.25">
      <c r="A64" s="58" t="s">
        <v>17</v>
      </c>
      <c r="B64" s="53">
        <v>0</v>
      </c>
      <c r="C64" s="54">
        <v>0</v>
      </c>
    </row>
    <row r="65" spans="1:3" hidden="1" x14ac:dyDescent="0.25">
      <c r="A65" s="58" t="s">
        <v>12</v>
      </c>
      <c r="B65" s="53">
        <v>0</v>
      </c>
      <c r="C65" s="54">
        <v>0</v>
      </c>
    </row>
    <row r="66" spans="1:3" hidden="1" x14ac:dyDescent="0.25">
      <c r="A66" s="58" t="s">
        <v>40</v>
      </c>
      <c r="B66" s="53">
        <v>0</v>
      </c>
      <c r="C66" s="54">
        <v>0</v>
      </c>
    </row>
    <row r="67" spans="1:3" hidden="1" x14ac:dyDescent="0.25">
      <c r="A67" s="58" t="s">
        <v>28</v>
      </c>
      <c r="B67" s="53">
        <v>0</v>
      </c>
      <c r="C67" s="54">
        <v>0</v>
      </c>
    </row>
    <row r="68" spans="1:3" hidden="1" x14ac:dyDescent="0.25">
      <c r="A68" s="58" t="s">
        <v>29</v>
      </c>
      <c r="B68" s="53">
        <v>0</v>
      </c>
      <c r="C68" s="54">
        <v>0</v>
      </c>
    </row>
    <row r="69" spans="1:3" hidden="1" x14ac:dyDescent="0.25">
      <c r="A69" s="58" t="s">
        <v>15</v>
      </c>
      <c r="B69" s="53">
        <v>0</v>
      </c>
      <c r="C69" s="54">
        <v>0</v>
      </c>
    </row>
    <row r="70" spans="1:3" hidden="1" x14ac:dyDescent="0.25">
      <c r="A70" s="58" t="s">
        <v>10</v>
      </c>
      <c r="B70" s="53">
        <v>0</v>
      </c>
      <c r="C70" s="54">
        <v>0</v>
      </c>
    </row>
    <row r="71" spans="1:3" hidden="1" x14ac:dyDescent="0.25">
      <c r="A71" s="58" t="s">
        <v>8</v>
      </c>
      <c r="B71" s="53">
        <v>0</v>
      </c>
      <c r="C71" s="54">
        <v>0</v>
      </c>
    </row>
    <row r="72" spans="1:3" hidden="1" x14ac:dyDescent="0.25">
      <c r="A72" s="58" t="s">
        <v>47</v>
      </c>
      <c r="B72" s="53">
        <v>0</v>
      </c>
      <c r="C72" s="54">
        <v>0</v>
      </c>
    </row>
    <row r="73" spans="1:3" hidden="1" x14ac:dyDescent="0.25">
      <c r="A73" s="58" t="s">
        <v>16</v>
      </c>
      <c r="B73" s="53">
        <v>0</v>
      </c>
      <c r="C73" s="54">
        <v>0</v>
      </c>
    </row>
    <row r="74" spans="1:3" hidden="1" x14ac:dyDescent="0.25">
      <c r="A74" s="58" t="s">
        <v>55</v>
      </c>
      <c r="B74" s="53">
        <v>0</v>
      </c>
      <c r="C74" s="54">
        <v>0</v>
      </c>
    </row>
    <row r="75" spans="1:3" hidden="1" x14ac:dyDescent="0.25">
      <c r="A75" s="58" t="s">
        <v>23</v>
      </c>
      <c r="B75" s="53">
        <v>0</v>
      </c>
      <c r="C75" s="54">
        <v>0</v>
      </c>
    </row>
    <row r="76" spans="1:3" hidden="1" x14ac:dyDescent="0.25">
      <c r="A76" s="58" t="s">
        <v>39</v>
      </c>
      <c r="B76" s="53">
        <v>0</v>
      </c>
      <c r="C76" s="54">
        <v>0</v>
      </c>
    </row>
    <row r="77" spans="1:3" hidden="1" x14ac:dyDescent="0.25">
      <c r="A77" s="58" t="s">
        <v>38</v>
      </c>
      <c r="B77" s="53">
        <v>0</v>
      </c>
      <c r="C77" s="54">
        <v>0</v>
      </c>
    </row>
    <row r="78" spans="1:3" hidden="1" x14ac:dyDescent="0.25">
      <c r="A78" s="58" t="s">
        <v>37</v>
      </c>
      <c r="B78" s="53">
        <v>0</v>
      </c>
      <c r="C78" s="54">
        <v>0</v>
      </c>
    </row>
    <row r="79" spans="1:3" hidden="1" x14ac:dyDescent="0.25">
      <c r="A79" s="58" t="s">
        <v>21</v>
      </c>
      <c r="B79" s="53">
        <v>0</v>
      </c>
      <c r="C79" s="54">
        <v>0</v>
      </c>
    </row>
    <row r="80" spans="1:3" hidden="1" x14ac:dyDescent="0.25">
      <c r="A80" s="58" t="s">
        <v>57</v>
      </c>
      <c r="B80" s="53">
        <v>0</v>
      </c>
      <c r="C80" s="54">
        <v>0</v>
      </c>
    </row>
    <row r="81" spans="1:3" hidden="1" x14ac:dyDescent="0.25">
      <c r="A81" s="58" t="s">
        <v>11</v>
      </c>
      <c r="B81" s="53">
        <v>0</v>
      </c>
      <c r="C81" s="54">
        <v>0</v>
      </c>
    </row>
    <row r="82" spans="1:3" hidden="1" x14ac:dyDescent="0.25">
      <c r="A82" s="59" t="s">
        <v>58</v>
      </c>
      <c r="B82" s="53"/>
      <c r="C82" s="54"/>
    </row>
    <row r="83" spans="1:3" hidden="1" x14ac:dyDescent="0.25">
      <c r="A83" s="59" t="s">
        <v>83</v>
      </c>
      <c r="B83" s="53"/>
      <c r="C83" s="54"/>
    </row>
    <row r="84" spans="1:3" hidden="1" x14ac:dyDescent="0.25">
      <c r="A84" s="59" t="s">
        <v>42</v>
      </c>
      <c r="B84" s="53"/>
      <c r="C84" s="54"/>
    </row>
    <row r="85" spans="1:3" hidden="1" x14ac:dyDescent="0.25">
      <c r="A85" s="59" t="s">
        <v>44</v>
      </c>
      <c r="B85" s="53"/>
      <c r="C85" s="54"/>
    </row>
    <row r="86" spans="1:3" hidden="1" x14ac:dyDescent="0.25">
      <c r="A86" s="59" t="s">
        <v>43</v>
      </c>
      <c r="B86" s="53"/>
      <c r="C86" s="54"/>
    </row>
    <row r="87" spans="1:3" hidden="1" x14ac:dyDescent="0.25">
      <c r="A87" s="59" t="s">
        <v>60</v>
      </c>
      <c r="B87" s="53"/>
      <c r="C87" s="54"/>
    </row>
    <row r="88" spans="1:3" s="3" customFormat="1" hidden="1" x14ac:dyDescent="0.25">
      <c r="A88" s="59" t="s">
        <v>61</v>
      </c>
      <c r="B88" s="53"/>
      <c r="C88" s="54"/>
    </row>
    <row r="89" spans="1:3" s="3" customFormat="1" x14ac:dyDescent="0.25">
      <c r="A89" s="55" t="s">
        <v>45</v>
      </c>
      <c r="B89" s="56">
        <f>SUM(B52:B81)</f>
        <v>18628</v>
      </c>
      <c r="C89" s="57">
        <f t="shared" ref="C89" si="0">SUM(C52:C81)</f>
        <v>9766.7999999999993</v>
      </c>
    </row>
    <row r="90" spans="1:3" hidden="1" x14ac:dyDescent="0.25">
      <c r="A90" s="60" t="s">
        <v>46</v>
      </c>
      <c r="B90" s="61">
        <f>SUM(B82:B88)</f>
        <v>0</v>
      </c>
      <c r="C90" s="62">
        <f t="shared" ref="C90" si="1">SUM(C82:C88)</f>
        <v>0</v>
      </c>
    </row>
    <row r="91" spans="1:3" x14ac:dyDescent="0.25">
      <c r="A91" s="55" t="s">
        <v>36</v>
      </c>
      <c r="B91" s="56">
        <f>B89+B90</f>
        <v>18628</v>
      </c>
      <c r="C91" s="57">
        <f t="shared" ref="C91" si="2">C89+C90</f>
        <v>9766.7999999999993</v>
      </c>
    </row>
    <row r="92" spans="1:3" hidden="1" x14ac:dyDescent="0.25">
      <c r="A92" s="107" t="s">
        <v>64</v>
      </c>
      <c r="B92" s="107"/>
      <c r="C92" s="107"/>
    </row>
    <row r="93" spans="1:3" hidden="1" x14ac:dyDescent="0.25">
      <c r="A93" s="58" t="s">
        <v>27</v>
      </c>
      <c r="B93" s="53"/>
      <c r="C93" s="54"/>
    </row>
    <row r="94" spans="1:3" hidden="1" x14ac:dyDescent="0.25">
      <c r="A94" s="58" t="s">
        <v>14</v>
      </c>
      <c r="B94" s="53"/>
      <c r="C94" s="54"/>
    </row>
    <row r="95" spans="1:3" hidden="1" x14ac:dyDescent="0.25">
      <c r="A95" s="58" t="s">
        <v>9</v>
      </c>
      <c r="B95" s="53"/>
      <c r="C95" s="54"/>
    </row>
    <row r="96" spans="1:3" hidden="1" x14ac:dyDescent="0.25">
      <c r="A96" s="58" t="s">
        <v>13</v>
      </c>
      <c r="B96" s="53"/>
      <c r="C96" s="54"/>
    </row>
    <row r="97" spans="1:3" hidden="1" x14ac:dyDescent="0.25">
      <c r="A97" s="58" t="s">
        <v>56</v>
      </c>
      <c r="B97" s="53"/>
      <c r="C97" s="54"/>
    </row>
    <row r="98" spans="1:3" hidden="1" x14ac:dyDescent="0.25">
      <c r="A98" s="58" t="s">
        <v>41</v>
      </c>
      <c r="B98" s="53"/>
      <c r="C98" s="54"/>
    </row>
    <row r="99" spans="1:3" hidden="1" x14ac:dyDescent="0.25">
      <c r="A99" s="58" t="s">
        <v>32</v>
      </c>
      <c r="B99" s="53"/>
      <c r="C99" s="54"/>
    </row>
    <row r="100" spans="1:3" hidden="1" x14ac:dyDescent="0.25">
      <c r="A100" s="58" t="s">
        <v>7</v>
      </c>
      <c r="B100" s="53"/>
      <c r="C100" s="54"/>
    </row>
    <row r="101" spans="1:3" hidden="1" x14ac:dyDescent="0.25">
      <c r="A101" s="58" t="s">
        <v>24</v>
      </c>
      <c r="B101" s="63"/>
      <c r="C101" s="63"/>
    </row>
    <row r="102" spans="1:3" hidden="1" x14ac:dyDescent="0.25">
      <c r="A102" s="58" t="s">
        <v>35</v>
      </c>
      <c r="B102" s="53"/>
      <c r="C102" s="54"/>
    </row>
    <row r="103" spans="1:3" hidden="1" x14ac:dyDescent="0.25">
      <c r="A103" s="58" t="s">
        <v>30</v>
      </c>
      <c r="B103" s="53"/>
      <c r="C103" s="54"/>
    </row>
    <row r="104" spans="1:3" hidden="1" x14ac:dyDescent="0.25">
      <c r="A104" s="58" t="s">
        <v>20</v>
      </c>
      <c r="B104" s="53"/>
      <c r="C104" s="54"/>
    </row>
    <row r="105" spans="1:3" hidden="1" x14ac:dyDescent="0.25">
      <c r="A105" s="58" t="s">
        <v>17</v>
      </c>
      <c r="B105" s="53"/>
      <c r="C105" s="54"/>
    </row>
    <row r="106" spans="1:3" hidden="1" x14ac:dyDescent="0.25">
      <c r="A106" s="58" t="s">
        <v>12</v>
      </c>
      <c r="B106" s="53"/>
      <c r="C106" s="54"/>
    </row>
    <row r="107" spans="1:3" hidden="1" x14ac:dyDescent="0.25">
      <c r="A107" s="58" t="s">
        <v>40</v>
      </c>
      <c r="B107" s="53"/>
      <c r="C107" s="54"/>
    </row>
    <row r="108" spans="1:3" hidden="1" x14ac:dyDescent="0.25">
      <c r="A108" s="58" t="s">
        <v>28</v>
      </c>
      <c r="B108" s="53"/>
      <c r="C108" s="54"/>
    </row>
    <row r="109" spans="1:3" hidden="1" x14ac:dyDescent="0.25">
      <c r="A109" s="58" t="s">
        <v>29</v>
      </c>
      <c r="B109" s="53"/>
      <c r="C109" s="54"/>
    </row>
    <row r="110" spans="1:3" hidden="1" x14ac:dyDescent="0.25">
      <c r="A110" s="58" t="s">
        <v>15</v>
      </c>
      <c r="B110" s="53"/>
      <c r="C110" s="54"/>
    </row>
    <row r="111" spans="1:3" hidden="1" x14ac:dyDescent="0.25">
      <c r="A111" s="58" t="s">
        <v>10</v>
      </c>
      <c r="B111" s="53"/>
      <c r="C111" s="54"/>
    </row>
    <row r="112" spans="1:3" hidden="1" x14ac:dyDescent="0.25">
      <c r="A112" s="58" t="s">
        <v>8</v>
      </c>
      <c r="B112" s="53"/>
      <c r="C112" s="54"/>
    </row>
    <row r="113" spans="1:3" hidden="1" x14ac:dyDescent="0.25">
      <c r="A113" s="58" t="s">
        <v>47</v>
      </c>
      <c r="B113" s="53"/>
      <c r="C113" s="54"/>
    </row>
    <row r="114" spans="1:3" hidden="1" x14ac:dyDescent="0.25">
      <c r="A114" s="58" t="s">
        <v>16</v>
      </c>
      <c r="B114" s="53"/>
      <c r="C114" s="54"/>
    </row>
    <row r="115" spans="1:3" hidden="1" x14ac:dyDescent="0.25">
      <c r="A115" s="58" t="s">
        <v>55</v>
      </c>
      <c r="B115" s="53"/>
      <c r="C115" s="54"/>
    </row>
    <row r="116" spans="1:3" hidden="1" x14ac:dyDescent="0.25">
      <c r="A116" s="58" t="s">
        <v>23</v>
      </c>
      <c r="B116" s="53"/>
      <c r="C116" s="54"/>
    </row>
    <row r="117" spans="1:3" hidden="1" x14ac:dyDescent="0.25">
      <c r="A117" s="58" t="s">
        <v>39</v>
      </c>
      <c r="B117" s="53"/>
      <c r="C117" s="54"/>
    </row>
    <row r="118" spans="1:3" hidden="1" x14ac:dyDescent="0.25">
      <c r="A118" s="58" t="s">
        <v>38</v>
      </c>
      <c r="B118" s="53"/>
      <c r="C118" s="54"/>
    </row>
    <row r="119" spans="1:3" hidden="1" x14ac:dyDescent="0.25">
      <c r="A119" s="58" t="s">
        <v>37</v>
      </c>
      <c r="B119" s="53"/>
      <c r="C119" s="54"/>
    </row>
    <row r="120" spans="1:3" hidden="1" x14ac:dyDescent="0.25">
      <c r="A120" s="58" t="s">
        <v>21</v>
      </c>
      <c r="B120" s="53"/>
      <c r="C120" s="54"/>
    </row>
    <row r="121" spans="1:3" hidden="1" x14ac:dyDescent="0.25">
      <c r="A121" s="58" t="s">
        <v>57</v>
      </c>
      <c r="B121" s="53"/>
      <c r="C121" s="54"/>
    </row>
    <row r="122" spans="1:3" hidden="1" x14ac:dyDescent="0.25">
      <c r="A122" s="58" t="s">
        <v>11</v>
      </c>
      <c r="B122" s="53"/>
      <c r="C122" s="54"/>
    </row>
    <row r="123" spans="1:3" hidden="1" x14ac:dyDescent="0.25">
      <c r="A123" s="55" t="s">
        <v>36</v>
      </c>
      <c r="B123" s="56">
        <f>SUM(B93:B122)</f>
        <v>0</v>
      </c>
      <c r="C123" s="57">
        <f t="shared" ref="C123" si="3">SUM(C93:C122)</f>
        <v>0</v>
      </c>
    </row>
    <row r="124" spans="1:3" x14ac:dyDescent="0.25">
      <c r="A124" s="107" t="s">
        <v>65</v>
      </c>
      <c r="B124" s="107"/>
      <c r="C124" s="107"/>
    </row>
    <row r="125" spans="1:3" hidden="1" x14ac:dyDescent="0.25">
      <c r="A125" s="58" t="s">
        <v>27</v>
      </c>
      <c r="B125" s="53">
        <v>0</v>
      </c>
      <c r="C125" s="54">
        <v>0</v>
      </c>
    </row>
    <row r="126" spans="1:3" hidden="1" x14ac:dyDescent="0.25">
      <c r="A126" s="58" t="s">
        <v>14</v>
      </c>
      <c r="B126" s="53">
        <v>0</v>
      </c>
      <c r="C126" s="54">
        <v>0</v>
      </c>
    </row>
    <row r="127" spans="1:3" hidden="1" x14ac:dyDescent="0.25">
      <c r="A127" s="58" t="s">
        <v>9</v>
      </c>
      <c r="B127" s="53">
        <v>0</v>
      </c>
      <c r="C127" s="54">
        <v>0</v>
      </c>
    </row>
    <row r="128" spans="1:3" hidden="1" x14ac:dyDescent="0.25">
      <c r="A128" s="58" t="s">
        <v>13</v>
      </c>
      <c r="B128" s="53">
        <v>0</v>
      </c>
      <c r="C128" s="54">
        <v>0</v>
      </c>
    </row>
    <row r="129" spans="1:3" hidden="1" x14ac:dyDescent="0.25">
      <c r="A129" s="58" t="s">
        <v>56</v>
      </c>
      <c r="B129" s="53">
        <v>0</v>
      </c>
      <c r="C129" s="54">
        <v>0</v>
      </c>
    </row>
    <row r="130" spans="1:3" x14ac:dyDescent="0.25">
      <c r="A130" s="58" t="s">
        <v>41</v>
      </c>
      <c r="B130" s="53">
        <v>23390</v>
      </c>
      <c r="C130" s="54">
        <v>24583.8</v>
      </c>
    </row>
    <row r="131" spans="1:3" hidden="1" x14ac:dyDescent="0.25">
      <c r="A131" s="58" t="s">
        <v>32</v>
      </c>
      <c r="B131" s="53">
        <v>0</v>
      </c>
      <c r="C131" s="54">
        <v>0</v>
      </c>
    </row>
    <row r="132" spans="1:3" hidden="1" x14ac:dyDescent="0.25">
      <c r="A132" s="58" t="s">
        <v>7</v>
      </c>
      <c r="B132" s="53">
        <v>0</v>
      </c>
      <c r="C132" s="54">
        <v>0</v>
      </c>
    </row>
    <row r="133" spans="1:3" hidden="1" x14ac:dyDescent="0.25">
      <c r="A133" s="58" t="s">
        <v>24</v>
      </c>
      <c r="B133" s="53">
        <v>0</v>
      </c>
      <c r="C133" s="54">
        <v>0</v>
      </c>
    </row>
    <row r="134" spans="1:3" hidden="1" x14ac:dyDescent="0.25">
      <c r="A134" s="58" t="s">
        <v>35</v>
      </c>
      <c r="B134" s="53">
        <v>0</v>
      </c>
      <c r="C134" s="54">
        <v>0</v>
      </c>
    </row>
    <row r="135" spans="1:3" hidden="1" x14ac:dyDescent="0.25">
      <c r="A135" s="58" t="s">
        <v>30</v>
      </c>
      <c r="B135" s="53">
        <v>0</v>
      </c>
      <c r="C135" s="54">
        <v>0</v>
      </c>
    </row>
    <row r="136" spans="1:3" hidden="1" x14ac:dyDescent="0.25">
      <c r="A136" s="58" t="s">
        <v>20</v>
      </c>
      <c r="B136" s="53">
        <v>0</v>
      </c>
      <c r="C136" s="54">
        <v>0</v>
      </c>
    </row>
    <row r="137" spans="1:3" hidden="1" x14ac:dyDescent="0.25">
      <c r="A137" s="58" t="s">
        <v>17</v>
      </c>
      <c r="B137" s="53">
        <v>0</v>
      </c>
      <c r="C137" s="54">
        <v>0</v>
      </c>
    </row>
    <row r="138" spans="1:3" hidden="1" x14ac:dyDescent="0.25">
      <c r="A138" s="58" t="s">
        <v>12</v>
      </c>
      <c r="B138" s="53">
        <v>0</v>
      </c>
      <c r="C138" s="54">
        <v>0</v>
      </c>
    </row>
    <row r="139" spans="1:3" hidden="1" x14ac:dyDescent="0.25">
      <c r="A139" s="58" t="s">
        <v>40</v>
      </c>
      <c r="B139" s="53">
        <v>0</v>
      </c>
      <c r="C139" s="54">
        <v>0</v>
      </c>
    </row>
    <row r="140" spans="1:3" hidden="1" x14ac:dyDescent="0.25">
      <c r="A140" s="58" t="s">
        <v>28</v>
      </c>
      <c r="B140" s="53">
        <v>0</v>
      </c>
      <c r="C140" s="54">
        <v>0</v>
      </c>
    </row>
    <row r="141" spans="1:3" hidden="1" x14ac:dyDescent="0.25">
      <c r="A141" s="58" t="s">
        <v>29</v>
      </c>
      <c r="B141" s="53">
        <v>0</v>
      </c>
      <c r="C141" s="54">
        <v>0</v>
      </c>
    </row>
    <row r="142" spans="1:3" hidden="1" x14ac:dyDescent="0.25">
      <c r="A142" s="58" t="s">
        <v>15</v>
      </c>
      <c r="B142" s="53">
        <v>0</v>
      </c>
      <c r="C142" s="54">
        <v>0</v>
      </c>
    </row>
    <row r="143" spans="1:3" hidden="1" x14ac:dyDescent="0.25">
      <c r="A143" s="58" t="s">
        <v>10</v>
      </c>
      <c r="B143" s="53">
        <v>0</v>
      </c>
      <c r="C143" s="54">
        <v>0</v>
      </c>
    </row>
    <row r="144" spans="1:3" hidden="1" x14ac:dyDescent="0.25">
      <c r="A144" s="58" t="s">
        <v>8</v>
      </c>
      <c r="B144" s="53">
        <v>0</v>
      </c>
      <c r="C144" s="54">
        <v>0</v>
      </c>
    </row>
    <row r="145" spans="1:3" hidden="1" x14ac:dyDescent="0.25">
      <c r="A145" s="58" t="s">
        <v>47</v>
      </c>
      <c r="B145" s="53">
        <v>0</v>
      </c>
      <c r="C145" s="54">
        <v>0</v>
      </c>
    </row>
    <row r="146" spans="1:3" hidden="1" x14ac:dyDescent="0.25">
      <c r="A146" s="58" t="s">
        <v>16</v>
      </c>
      <c r="B146" s="53">
        <v>0</v>
      </c>
      <c r="C146" s="54">
        <v>0</v>
      </c>
    </row>
    <row r="147" spans="1:3" hidden="1" x14ac:dyDescent="0.25">
      <c r="A147" s="58" t="s">
        <v>55</v>
      </c>
      <c r="B147" s="53">
        <v>0</v>
      </c>
      <c r="C147" s="54">
        <v>0</v>
      </c>
    </row>
    <row r="148" spans="1:3" hidden="1" x14ac:dyDescent="0.25">
      <c r="A148" s="58" t="s">
        <v>23</v>
      </c>
      <c r="B148" s="53">
        <v>0</v>
      </c>
      <c r="C148" s="54">
        <v>0</v>
      </c>
    </row>
    <row r="149" spans="1:3" hidden="1" x14ac:dyDescent="0.25">
      <c r="A149" s="58" t="s">
        <v>39</v>
      </c>
      <c r="B149" s="53">
        <v>0</v>
      </c>
      <c r="C149" s="54">
        <v>0</v>
      </c>
    </row>
    <row r="150" spans="1:3" hidden="1" x14ac:dyDescent="0.25">
      <c r="A150" s="58" t="s">
        <v>38</v>
      </c>
      <c r="B150" s="53">
        <v>0</v>
      </c>
      <c r="C150" s="54">
        <v>0</v>
      </c>
    </row>
    <row r="151" spans="1:3" hidden="1" x14ac:dyDescent="0.25">
      <c r="A151" s="58" t="s">
        <v>37</v>
      </c>
      <c r="B151" s="53">
        <v>0</v>
      </c>
      <c r="C151" s="54">
        <v>0</v>
      </c>
    </row>
    <row r="152" spans="1:3" hidden="1" x14ac:dyDescent="0.25">
      <c r="A152" s="58" t="s">
        <v>21</v>
      </c>
      <c r="B152" s="53">
        <v>0</v>
      </c>
      <c r="C152" s="54">
        <v>0</v>
      </c>
    </row>
    <row r="153" spans="1:3" hidden="1" x14ac:dyDescent="0.25">
      <c r="A153" s="58" t="s">
        <v>57</v>
      </c>
      <c r="B153" s="53">
        <v>0</v>
      </c>
      <c r="C153" s="54">
        <v>0</v>
      </c>
    </row>
    <row r="154" spans="1:3" hidden="1" x14ac:dyDescent="0.25">
      <c r="A154" s="58" t="s">
        <v>11</v>
      </c>
      <c r="B154" s="53">
        <v>0</v>
      </c>
      <c r="C154" s="54">
        <v>0</v>
      </c>
    </row>
    <row r="155" spans="1:3" hidden="1" x14ac:dyDescent="0.25">
      <c r="A155" s="59" t="s">
        <v>58</v>
      </c>
      <c r="B155" s="53"/>
      <c r="C155" s="54"/>
    </row>
    <row r="156" spans="1:3" hidden="1" x14ac:dyDescent="0.25">
      <c r="A156" s="59" t="s">
        <v>59</v>
      </c>
      <c r="B156" s="53"/>
      <c r="C156" s="54"/>
    </row>
    <row r="157" spans="1:3" hidden="1" x14ac:dyDescent="0.25">
      <c r="A157" s="59" t="s">
        <v>42</v>
      </c>
      <c r="B157" s="53"/>
      <c r="C157" s="54"/>
    </row>
    <row r="158" spans="1:3" hidden="1" x14ac:dyDescent="0.25">
      <c r="A158" s="59" t="s">
        <v>44</v>
      </c>
      <c r="B158" s="53"/>
      <c r="C158" s="54"/>
    </row>
    <row r="159" spans="1:3" hidden="1" x14ac:dyDescent="0.25">
      <c r="A159" s="59" t="s">
        <v>43</v>
      </c>
      <c r="B159" s="53"/>
      <c r="C159" s="54"/>
    </row>
    <row r="160" spans="1:3" hidden="1" x14ac:dyDescent="0.25">
      <c r="A160" s="59" t="s">
        <v>60</v>
      </c>
      <c r="B160" s="53"/>
      <c r="C160" s="54"/>
    </row>
    <row r="161" spans="1:3" hidden="1" x14ac:dyDescent="0.25">
      <c r="A161" s="64" t="s">
        <v>80</v>
      </c>
      <c r="B161" s="53"/>
      <c r="C161" s="54"/>
    </row>
    <row r="162" spans="1:3" hidden="1" x14ac:dyDescent="0.25">
      <c r="A162" s="59" t="s">
        <v>61</v>
      </c>
      <c r="B162" s="53"/>
      <c r="C162" s="54"/>
    </row>
    <row r="163" spans="1:3" x14ac:dyDescent="0.25">
      <c r="A163" s="55" t="s">
        <v>45</v>
      </c>
      <c r="B163" s="56">
        <f>SUM(B125:B154)</f>
        <v>23390</v>
      </c>
      <c r="C163" s="57">
        <f t="shared" ref="C163" si="4">SUM(C125:C154)</f>
        <v>24583.8</v>
      </c>
    </row>
    <row r="164" spans="1:3" ht="19.5" hidden="1" customHeight="1" x14ac:dyDescent="0.25">
      <c r="A164" s="60" t="s">
        <v>46</v>
      </c>
      <c r="B164" s="61">
        <f>SUM(B155:B162)</f>
        <v>0</v>
      </c>
      <c r="C164" s="62">
        <f t="shared" ref="C164" si="5">SUM(C155:C162)</f>
        <v>0</v>
      </c>
    </row>
    <row r="165" spans="1:3" x14ac:dyDescent="0.25">
      <c r="A165" s="55" t="s">
        <v>36</v>
      </c>
      <c r="B165" s="56">
        <f>B163+B164</f>
        <v>23390</v>
      </c>
      <c r="C165" s="57">
        <f t="shared" ref="C165" si="6">C163+C164</f>
        <v>24583.8</v>
      </c>
    </row>
    <row r="166" spans="1:3" x14ac:dyDescent="0.25">
      <c r="A166" s="107" t="s">
        <v>68</v>
      </c>
      <c r="B166" s="107"/>
      <c r="C166" s="107"/>
    </row>
    <row r="167" spans="1:3" hidden="1" x14ac:dyDescent="0.25">
      <c r="A167" s="58" t="s">
        <v>7</v>
      </c>
      <c r="B167" s="71">
        <v>0</v>
      </c>
      <c r="C167" s="72">
        <v>0</v>
      </c>
    </row>
    <row r="168" spans="1:3" hidden="1" x14ac:dyDescent="0.25">
      <c r="A168" s="58" t="s">
        <v>8</v>
      </c>
      <c r="B168" s="71">
        <v>0</v>
      </c>
      <c r="C168" s="72">
        <v>0</v>
      </c>
    </row>
    <row r="169" spans="1:3" hidden="1" x14ac:dyDescent="0.25">
      <c r="A169" s="58" t="s">
        <v>9</v>
      </c>
      <c r="B169" s="71">
        <v>0</v>
      </c>
      <c r="C169" s="72">
        <v>0</v>
      </c>
    </row>
    <row r="170" spans="1:3" hidden="1" x14ac:dyDescent="0.25">
      <c r="A170" s="58" t="s">
        <v>10</v>
      </c>
      <c r="B170" s="71">
        <v>0</v>
      </c>
      <c r="C170" s="72">
        <v>0</v>
      </c>
    </row>
    <row r="171" spans="1:3" hidden="1" x14ac:dyDescent="0.25">
      <c r="A171" s="58" t="s">
        <v>11</v>
      </c>
      <c r="B171" s="71">
        <v>0</v>
      </c>
      <c r="C171" s="72">
        <v>0</v>
      </c>
    </row>
    <row r="172" spans="1:3" hidden="1" x14ac:dyDescent="0.25">
      <c r="A172" s="58" t="s">
        <v>12</v>
      </c>
      <c r="B172" s="71">
        <v>0</v>
      </c>
      <c r="C172" s="72">
        <v>0</v>
      </c>
    </row>
    <row r="173" spans="1:3" hidden="1" x14ac:dyDescent="0.25">
      <c r="A173" s="58" t="s">
        <v>13</v>
      </c>
      <c r="B173" s="71">
        <v>0</v>
      </c>
      <c r="C173" s="72">
        <v>0</v>
      </c>
    </row>
    <row r="174" spans="1:3" hidden="1" x14ac:dyDescent="0.25">
      <c r="A174" s="58" t="s">
        <v>14</v>
      </c>
      <c r="B174" s="71">
        <v>0</v>
      </c>
      <c r="C174" s="72">
        <v>0</v>
      </c>
    </row>
    <row r="175" spans="1:3" hidden="1" x14ac:dyDescent="0.25">
      <c r="A175" s="58" t="s">
        <v>15</v>
      </c>
      <c r="B175" s="71">
        <v>0</v>
      </c>
      <c r="C175" s="72">
        <v>0</v>
      </c>
    </row>
    <row r="176" spans="1:3" hidden="1" x14ac:dyDescent="0.25">
      <c r="A176" s="58" t="s">
        <v>16</v>
      </c>
      <c r="B176" s="71">
        <v>0</v>
      </c>
      <c r="C176" s="72">
        <v>0</v>
      </c>
    </row>
    <row r="177" spans="1:3" hidden="1" x14ac:dyDescent="0.25">
      <c r="A177" s="58" t="s">
        <v>17</v>
      </c>
      <c r="B177" s="71">
        <v>0</v>
      </c>
      <c r="C177" s="72">
        <v>0</v>
      </c>
    </row>
    <row r="178" spans="1:3" hidden="1" x14ac:dyDescent="0.25">
      <c r="A178" s="58" t="s">
        <v>18</v>
      </c>
      <c r="B178" s="71">
        <v>0</v>
      </c>
      <c r="C178" s="72">
        <v>0</v>
      </c>
    </row>
    <row r="179" spans="1:3" hidden="1" x14ac:dyDescent="0.25">
      <c r="A179" s="58" t="s">
        <v>19</v>
      </c>
      <c r="B179" s="71">
        <v>0</v>
      </c>
      <c r="C179" s="72">
        <v>0</v>
      </c>
    </row>
    <row r="180" spans="1:3" hidden="1" x14ac:dyDescent="0.25">
      <c r="A180" s="58" t="s">
        <v>69</v>
      </c>
      <c r="B180" s="71">
        <v>0</v>
      </c>
      <c r="C180" s="72">
        <v>0</v>
      </c>
    </row>
    <row r="181" spans="1:3" hidden="1" x14ac:dyDescent="0.25">
      <c r="A181" s="58" t="s">
        <v>20</v>
      </c>
      <c r="B181" s="71">
        <v>0</v>
      </c>
      <c r="C181" s="72">
        <v>0</v>
      </c>
    </row>
    <row r="182" spans="1:3" hidden="1" x14ac:dyDescent="0.25">
      <c r="A182" s="58" t="s">
        <v>21</v>
      </c>
      <c r="B182" s="71">
        <v>0</v>
      </c>
      <c r="C182" s="72">
        <v>0</v>
      </c>
    </row>
    <row r="183" spans="1:3" hidden="1" x14ac:dyDescent="0.25">
      <c r="A183" s="58" t="s">
        <v>22</v>
      </c>
      <c r="B183" s="71">
        <v>0</v>
      </c>
      <c r="C183" s="72">
        <v>0</v>
      </c>
    </row>
    <row r="184" spans="1:3" hidden="1" x14ac:dyDescent="0.25">
      <c r="A184" s="58" t="s">
        <v>23</v>
      </c>
      <c r="B184" s="71">
        <v>0</v>
      </c>
      <c r="C184" s="72">
        <v>0</v>
      </c>
    </row>
    <row r="185" spans="1:3" hidden="1" x14ac:dyDescent="0.25">
      <c r="A185" s="58" t="s">
        <v>24</v>
      </c>
      <c r="B185" s="71">
        <v>0</v>
      </c>
      <c r="C185" s="72">
        <v>0</v>
      </c>
    </row>
    <row r="186" spans="1:3" hidden="1" x14ac:dyDescent="0.25">
      <c r="A186" s="58" t="s">
        <v>25</v>
      </c>
      <c r="B186" s="71">
        <v>0</v>
      </c>
      <c r="C186" s="72">
        <v>0</v>
      </c>
    </row>
    <row r="187" spans="1:3" hidden="1" x14ac:dyDescent="0.25">
      <c r="A187" s="58" t="s">
        <v>51</v>
      </c>
      <c r="B187" s="71">
        <v>0</v>
      </c>
      <c r="C187" s="72">
        <v>0</v>
      </c>
    </row>
    <row r="188" spans="1:3" ht="30" hidden="1" x14ac:dyDescent="0.25">
      <c r="A188" s="58" t="s">
        <v>70</v>
      </c>
      <c r="B188" s="71">
        <v>0</v>
      </c>
      <c r="C188" s="72">
        <v>0</v>
      </c>
    </row>
    <row r="189" spans="1:3" hidden="1" x14ac:dyDescent="0.25">
      <c r="A189" s="58" t="s">
        <v>26</v>
      </c>
      <c r="B189" s="71">
        <v>0</v>
      </c>
      <c r="C189" s="72">
        <v>0</v>
      </c>
    </row>
    <row r="190" spans="1:3" hidden="1" x14ac:dyDescent="0.25">
      <c r="A190" s="58" t="s">
        <v>27</v>
      </c>
      <c r="B190" s="71">
        <v>0</v>
      </c>
      <c r="C190" s="72">
        <v>0</v>
      </c>
    </row>
    <row r="191" spans="1:3" hidden="1" x14ac:dyDescent="0.25">
      <c r="A191" s="58" t="s">
        <v>28</v>
      </c>
      <c r="B191" s="71">
        <v>0</v>
      </c>
      <c r="C191" s="72">
        <v>0</v>
      </c>
    </row>
    <row r="192" spans="1:3" hidden="1" x14ac:dyDescent="0.25">
      <c r="A192" s="58" t="s">
        <v>29</v>
      </c>
      <c r="B192" s="71">
        <v>0</v>
      </c>
      <c r="C192" s="72">
        <v>0</v>
      </c>
    </row>
    <row r="193" spans="1:3" hidden="1" x14ac:dyDescent="0.25">
      <c r="A193" s="58" t="s">
        <v>30</v>
      </c>
      <c r="B193" s="71">
        <v>0</v>
      </c>
      <c r="C193" s="72">
        <v>0</v>
      </c>
    </row>
    <row r="194" spans="1:3" x14ac:dyDescent="0.25">
      <c r="A194" s="58" t="s">
        <v>31</v>
      </c>
      <c r="B194" s="73">
        <v>1670</v>
      </c>
      <c r="C194" s="74">
        <v>31736</v>
      </c>
    </row>
    <row r="195" spans="1:3" hidden="1" x14ac:dyDescent="0.25">
      <c r="A195" s="58" t="s">
        <v>32</v>
      </c>
      <c r="B195" s="73">
        <v>0</v>
      </c>
      <c r="C195" s="74">
        <v>0</v>
      </c>
    </row>
    <row r="196" spans="1:3" hidden="1" x14ac:dyDescent="0.25">
      <c r="A196" s="58" t="s">
        <v>33</v>
      </c>
      <c r="B196" s="73">
        <v>0</v>
      </c>
      <c r="C196" s="74">
        <v>0</v>
      </c>
    </row>
    <row r="197" spans="1:3" ht="30" hidden="1" x14ac:dyDescent="0.25">
      <c r="A197" s="58" t="s">
        <v>34</v>
      </c>
      <c r="B197" s="73">
        <v>0</v>
      </c>
      <c r="C197" s="74">
        <v>0</v>
      </c>
    </row>
    <row r="198" spans="1:3" hidden="1" x14ac:dyDescent="0.25">
      <c r="A198" s="58" t="s">
        <v>35</v>
      </c>
      <c r="B198" s="73">
        <v>0</v>
      </c>
      <c r="C198" s="74">
        <v>0</v>
      </c>
    </row>
    <row r="199" spans="1:3" x14ac:dyDescent="0.25">
      <c r="A199" s="55" t="s">
        <v>36</v>
      </c>
      <c r="B199" s="56">
        <f>SUM(B167:B198)</f>
        <v>1670</v>
      </c>
      <c r="C199" s="57">
        <f>SUM(C167:C198)</f>
        <v>31736</v>
      </c>
    </row>
    <row r="200" spans="1:3" hidden="1" x14ac:dyDescent="0.25">
      <c r="A200" s="65" t="s">
        <v>48</v>
      </c>
      <c r="B200" s="56"/>
      <c r="C200" s="57"/>
    </row>
    <row r="201" spans="1:3" hidden="1" x14ac:dyDescent="0.25">
      <c r="A201" s="66" t="s">
        <v>49</v>
      </c>
      <c r="B201" s="61"/>
      <c r="C201" s="62"/>
    </row>
    <row r="202" spans="1:3" x14ac:dyDescent="0.25">
      <c r="A202" s="65" t="s">
        <v>50</v>
      </c>
      <c r="B202" s="65"/>
      <c r="C202" s="57">
        <f>C49+C91+C123+C165+C199+C200</f>
        <v>81556.600000000006</v>
      </c>
    </row>
    <row r="203" spans="1:3" hidden="1" x14ac:dyDescent="0.25">
      <c r="A203" s="65" t="s">
        <v>89</v>
      </c>
      <c r="B203" s="65"/>
      <c r="C203" s="88"/>
    </row>
    <row r="204" spans="1:3" hidden="1" x14ac:dyDescent="0.25">
      <c r="A204" s="65" t="s">
        <v>90</v>
      </c>
      <c r="B204" s="65"/>
      <c r="C204" s="88"/>
    </row>
    <row r="205" spans="1:3" hidden="1" x14ac:dyDescent="0.25">
      <c r="A205" s="100" t="s">
        <v>86</v>
      </c>
      <c r="B205" s="101"/>
      <c r="C205" s="102"/>
    </row>
    <row r="206" spans="1:3" hidden="1" x14ac:dyDescent="0.25">
      <c r="A206" s="22" t="s">
        <v>7</v>
      </c>
      <c r="B206" s="9"/>
      <c r="C206" s="25"/>
    </row>
    <row r="207" spans="1:3" hidden="1" x14ac:dyDescent="0.25">
      <c r="A207" s="22" t="s">
        <v>67</v>
      </c>
      <c r="B207" s="9"/>
      <c r="C207" s="26"/>
    </row>
    <row r="208" spans="1:3" hidden="1" x14ac:dyDescent="0.25">
      <c r="A208" s="22" t="s">
        <v>8</v>
      </c>
      <c r="B208" s="9"/>
      <c r="C208" s="26"/>
    </row>
    <row r="209" spans="1:3" hidden="1" x14ac:dyDescent="0.25">
      <c r="A209" s="22" t="s">
        <v>9</v>
      </c>
      <c r="B209" s="9"/>
      <c r="C209" s="26"/>
    </row>
    <row r="210" spans="1:3" hidden="1" x14ac:dyDescent="0.25">
      <c r="A210" s="22" t="s">
        <v>10</v>
      </c>
      <c r="B210" s="9"/>
      <c r="C210" s="26"/>
    </row>
    <row r="211" spans="1:3" hidden="1" x14ac:dyDescent="0.25">
      <c r="A211" s="22" t="s">
        <v>11</v>
      </c>
      <c r="B211" s="9"/>
      <c r="C211" s="26"/>
    </row>
    <row r="212" spans="1:3" hidden="1" x14ac:dyDescent="0.25">
      <c r="A212" s="22" t="s">
        <v>12</v>
      </c>
      <c r="B212" s="9"/>
      <c r="C212" s="26"/>
    </row>
    <row r="213" spans="1:3" hidden="1" x14ac:dyDescent="0.25">
      <c r="A213" s="22" t="s">
        <v>13</v>
      </c>
      <c r="B213" s="9"/>
      <c r="C213" s="26"/>
    </row>
    <row r="214" spans="1:3" hidden="1" x14ac:dyDescent="0.25">
      <c r="A214" s="22" t="s">
        <v>14</v>
      </c>
      <c r="B214" s="9"/>
      <c r="C214" s="26"/>
    </row>
    <row r="215" spans="1:3" hidden="1" x14ac:dyDescent="0.25">
      <c r="A215" s="22" t="s">
        <v>15</v>
      </c>
      <c r="B215" s="9"/>
      <c r="C215" s="26"/>
    </row>
    <row r="216" spans="1:3" hidden="1" x14ac:dyDescent="0.25">
      <c r="A216" s="22" t="s">
        <v>16</v>
      </c>
      <c r="B216" s="9"/>
      <c r="C216" s="26"/>
    </row>
    <row r="217" spans="1:3" hidden="1" x14ac:dyDescent="0.25">
      <c r="A217" s="22" t="s">
        <v>17</v>
      </c>
      <c r="B217" s="9"/>
      <c r="C217" s="26"/>
    </row>
    <row r="218" spans="1:3" hidden="1" x14ac:dyDescent="0.25">
      <c r="A218" s="22" t="s">
        <v>18</v>
      </c>
      <c r="B218" s="9"/>
      <c r="C218" s="26"/>
    </row>
    <row r="219" spans="1:3" hidden="1" x14ac:dyDescent="0.25">
      <c r="A219" s="22" t="s">
        <v>19</v>
      </c>
      <c r="B219" s="9"/>
      <c r="C219" s="26"/>
    </row>
    <row r="220" spans="1:3" hidden="1" x14ac:dyDescent="0.25">
      <c r="A220" s="22" t="s">
        <v>53</v>
      </c>
      <c r="B220" s="9"/>
      <c r="C220" s="26"/>
    </row>
    <row r="221" spans="1:3" hidden="1" x14ac:dyDescent="0.25">
      <c r="A221" s="22" t="s">
        <v>20</v>
      </c>
      <c r="B221" s="9"/>
      <c r="C221" s="26"/>
    </row>
    <row r="222" spans="1:3" hidden="1" x14ac:dyDescent="0.25">
      <c r="A222" s="22" t="s">
        <v>21</v>
      </c>
      <c r="B222" s="9"/>
      <c r="C222" s="26"/>
    </row>
    <row r="223" spans="1:3" hidden="1" x14ac:dyDescent="0.25">
      <c r="A223" s="22" t="s">
        <v>22</v>
      </c>
      <c r="B223" s="9"/>
      <c r="C223" s="26"/>
    </row>
    <row r="224" spans="1:3" hidden="1" x14ac:dyDescent="0.25">
      <c r="A224" s="22" t="s">
        <v>23</v>
      </c>
      <c r="B224" s="9"/>
      <c r="C224" s="26"/>
    </row>
    <row r="225" spans="1:3" hidden="1" x14ac:dyDescent="0.25">
      <c r="A225" s="22" t="s">
        <v>24</v>
      </c>
      <c r="B225" s="9"/>
      <c r="C225" s="26"/>
    </row>
    <row r="226" spans="1:3" hidden="1" x14ac:dyDescent="0.25">
      <c r="A226" s="22" t="s">
        <v>25</v>
      </c>
      <c r="B226" s="9"/>
      <c r="C226" s="26"/>
    </row>
    <row r="227" spans="1:3" hidden="1" x14ac:dyDescent="0.25">
      <c r="A227" s="22" t="s">
        <v>51</v>
      </c>
      <c r="B227" s="9"/>
      <c r="C227" s="26"/>
    </row>
    <row r="228" spans="1:3" hidden="1" x14ac:dyDescent="0.25">
      <c r="A228" s="22" t="s">
        <v>52</v>
      </c>
      <c r="B228" s="9"/>
      <c r="C228" s="26"/>
    </row>
    <row r="229" spans="1:3" hidden="1" x14ac:dyDescent="0.25">
      <c r="A229" s="22" t="s">
        <v>26</v>
      </c>
      <c r="B229" s="9"/>
      <c r="C229" s="26"/>
    </row>
    <row r="230" spans="1:3" hidden="1" x14ac:dyDescent="0.25">
      <c r="A230" s="22" t="s">
        <v>27</v>
      </c>
      <c r="B230" s="9"/>
      <c r="C230" s="26"/>
    </row>
    <row r="231" spans="1:3" hidden="1" x14ac:dyDescent="0.25">
      <c r="A231" s="22" t="s">
        <v>28</v>
      </c>
      <c r="B231" s="9"/>
      <c r="C231" s="26"/>
    </row>
    <row r="232" spans="1:3" hidden="1" x14ac:dyDescent="0.25">
      <c r="A232" s="22" t="s">
        <v>29</v>
      </c>
      <c r="B232" s="9"/>
      <c r="C232" s="26"/>
    </row>
    <row r="233" spans="1:3" hidden="1" x14ac:dyDescent="0.25">
      <c r="A233" s="22" t="s">
        <v>30</v>
      </c>
      <c r="B233" s="9"/>
      <c r="C233" s="26"/>
    </row>
    <row r="234" spans="1:3" ht="30" hidden="1" x14ac:dyDescent="0.25">
      <c r="A234" s="22" t="s">
        <v>54</v>
      </c>
      <c r="B234" s="9"/>
      <c r="C234" s="26"/>
    </row>
    <row r="235" spans="1:3" hidden="1" x14ac:dyDescent="0.25">
      <c r="A235" s="22" t="s">
        <v>31</v>
      </c>
      <c r="B235" s="9"/>
      <c r="C235" s="26"/>
    </row>
    <row r="236" spans="1:3" hidden="1" x14ac:dyDescent="0.25">
      <c r="A236" s="22" t="s">
        <v>32</v>
      </c>
      <c r="B236" s="9"/>
      <c r="C236" s="26"/>
    </row>
    <row r="237" spans="1:3" hidden="1" x14ac:dyDescent="0.25">
      <c r="A237" s="22" t="s">
        <v>33</v>
      </c>
      <c r="B237" s="9"/>
      <c r="C237" s="26"/>
    </row>
    <row r="238" spans="1:3" ht="30" hidden="1" x14ac:dyDescent="0.25">
      <c r="A238" s="22" t="s">
        <v>34</v>
      </c>
      <c r="B238" s="9"/>
      <c r="C238" s="26"/>
    </row>
    <row r="239" spans="1:3" hidden="1" x14ac:dyDescent="0.25">
      <c r="A239" s="22" t="s">
        <v>55</v>
      </c>
      <c r="B239" s="10"/>
      <c r="C239" s="27"/>
    </row>
    <row r="240" spans="1:3" hidden="1" x14ac:dyDescent="0.25">
      <c r="A240" s="22" t="s">
        <v>35</v>
      </c>
      <c r="B240" s="31"/>
      <c r="C240" s="21"/>
    </row>
    <row r="241" spans="1:3" ht="15.75" hidden="1" thickBot="1" x14ac:dyDescent="0.3">
      <c r="A241" s="29" t="s">
        <v>62</v>
      </c>
      <c r="B241" s="35">
        <f>SUM(B206:B240)</f>
        <v>0</v>
      </c>
      <c r="C241" s="36">
        <f>SUM(C206:C240)</f>
        <v>0</v>
      </c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zoomScaleSheetLayoutView="100" workbookViewId="0">
      <selection activeCell="A241" sqref="A241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4" t="s">
        <v>0</v>
      </c>
      <c r="B1" s="104"/>
      <c r="C1" s="104"/>
    </row>
    <row r="2" spans="1:3" x14ac:dyDescent="0.25">
      <c r="A2" s="104" t="s">
        <v>1</v>
      </c>
      <c r="B2" s="104"/>
      <c r="C2" s="104"/>
    </row>
    <row r="3" spans="1:3" x14ac:dyDescent="0.25">
      <c r="A3" s="104" t="s">
        <v>81</v>
      </c>
      <c r="B3" s="104"/>
      <c r="C3" s="104"/>
    </row>
    <row r="4" spans="1:3" x14ac:dyDescent="0.25">
      <c r="A4" s="103" t="s">
        <v>2</v>
      </c>
      <c r="B4" s="103"/>
      <c r="C4" s="103"/>
    </row>
    <row r="5" spans="1:3" x14ac:dyDescent="0.25">
      <c r="A5" s="105" t="s">
        <v>78</v>
      </c>
      <c r="B5" s="105"/>
      <c r="C5" s="105"/>
    </row>
    <row r="6" spans="1:3" x14ac:dyDescent="0.25">
      <c r="A6" s="103" t="s">
        <v>3</v>
      </c>
      <c r="B6" s="103"/>
      <c r="C6" s="103"/>
    </row>
    <row r="7" spans="1:3" x14ac:dyDescent="0.25">
      <c r="A7" s="103" t="s">
        <v>4</v>
      </c>
      <c r="B7" s="103"/>
      <c r="C7" s="103"/>
    </row>
    <row r="8" spans="1:3" x14ac:dyDescent="0.25">
      <c r="A8" s="103" t="s">
        <v>82</v>
      </c>
      <c r="B8" s="103"/>
      <c r="C8" s="103"/>
    </row>
    <row r="10" spans="1:3" ht="90" x14ac:dyDescent="0.25">
      <c r="A10" s="28" t="s">
        <v>63</v>
      </c>
      <c r="B10" s="5" t="s">
        <v>5</v>
      </c>
      <c r="C10" s="28" t="s">
        <v>6</v>
      </c>
    </row>
    <row r="11" spans="1:3" x14ac:dyDescent="0.25">
      <c r="A11" s="28">
        <v>1</v>
      </c>
      <c r="B11" s="5">
        <v>2</v>
      </c>
      <c r="C11" s="28">
        <v>3</v>
      </c>
    </row>
    <row r="12" spans="1:3" hidden="1" x14ac:dyDescent="0.25">
      <c r="A12" s="95" t="s">
        <v>87</v>
      </c>
      <c r="B12" s="95"/>
      <c r="C12" s="95"/>
    </row>
    <row r="13" spans="1:3" hidden="1" x14ac:dyDescent="0.25">
      <c r="A13" s="37" t="s">
        <v>7</v>
      </c>
      <c r="B13" s="4"/>
      <c r="C13" s="38"/>
    </row>
    <row r="14" spans="1:3" hidden="1" x14ac:dyDescent="0.25">
      <c r="A14" s="37" t="s">
        <v>67</v>
      </c>
      <c r="B14" s="4"/>
      <c r="C14" s="38"/>
    </row>
    <row r="15" spans="1:3" hidden="1" x14ac:dyDescent="0.25">
      <c r="A15" s="37" t="s">
        <v>8</v>
      </c>
      <c r="B15" s="4"/>
      <c r="C15" s="38"/>
    </row>
    <row r="16" spans="1:3" hidden="1" x14ac:dyDescent="0.25">
      <c r="A16" s="37" t="s">
        <v>56</v>
      </c>
      <c r="B16" s="4"/>
      <c r="C16" s="38"/>
    </row>
    <row r="17" spans="1:3" hidden="1" x14ac:dyDescent="0.25">
      <c r="A17" s="37" t="s">
        <v>9</v>
      </c>
      <c r="B17" s="4"/>
      <c r="C17" s="38"/>
    </row>
    <row r="18" spans="1:3" hidden="1" x14ac:dyDescent="0.25">
      <c r="A18" s="37" t="s">
        <v>10</v>
      </c>
      <c r="B18" s="4"/>
      <c r="C18" s="38"/>
    </row>
    <row r="19" spans="1:3" hidden="1" x14ac:dyDescent="0.25">
      <c r="A19" s="37" t="s">
        <v>11</v>
      </c>
      <c r="B19" s="4"/>
      <c r="C19" s="38"/>
    </row>
    <row r="20" spans="1:3" hidden="1" x14ac:dyDescent="0.25">
      <c r="A20" s="37" t="s">
        <v>12</v>
      </c>
      <c r="B20" s="4"/>
      <c r="C20" s="38"/>
    </row>
    <row r="21" spans="1:3" hidden="1" x14ac:dyDescent="0.25">
      <c r="A21" s="37" t="s">
        <v>13</v>
      </c>
      <c r="B21" s="4"/>
      <c r="C21" s="38"/>
    </row>
    <row r="22" spans="1:3" hidden="1" x14ac:dyDescent="0.25">
      <c r="A22" s="37" t="s">
        <v>14</v>
      </c>
      <c r="B22" s="4"/>
      <c r="C22" s="38"/>
    </row>
    <row r="23" spans="1:3" hidden="1" x14ac:dyDescent="0.25">
      <c r="A23" s="37" t="s">
        <v>15</v>
      </c>
      <c r="B23" s="4"/>
      <c r="C23" s="38"/>
    </row>
    <row r="24" spans="1:3" hidden="1" x14ac:dyDescent="0.25">
      <c r="A24" s="37" t="s">
        <v>16</v>
      </c>
      <c r="B24" s="4"/>
      <c r="C24" s="38"/>
    </row>
    <row r="25" spans="1:3" hidden="1" x14ac:dyDescent="0.25">
      <c r="A25" s="37" t="s">
        <v>17</v>
      </c>
      <c r="B25" s="4"/>
      <c r="C25" s="38"/>
    </row>
    <row r="26" spans="1:3" hidden="1" x14ac:dyDescent="0.25">
      <c r="A26" s="37" t="s">
        <v>18</v>
      </c>
      <c r="B26" s="4"/>
      <c r="C26" s="38"/>
    </row>
    <row r="27" spans="1:3" hidden="1" x14ac:dyDescent="0.25">
      <c r="A27" s="37" t="s">
        <v>19</v>
      </c>
      <c r="B27" s="4"/>
      <c r="C27" s="38"/>
    </row>
    <row r="28" spans="1:3" hidden="1" x14ac:dyDescent="0.25">
      <c r="A28" s="37" t="s">
        <v>53</v>
      </c>
      <c r="B28" s="4"/>
      <c r="C28" s="38"/>
    </row>
    <row r="29" spans="1:3" hidden="1" x14ac:dyDescent="0.25">
      <c r="A29" s="37" t="s">
        <v>20</v>
      </c>
      <c r="B29" s="4"/>
      <c r="C29" s="38"/>
    </row>
    <row r="30" spans="1:3" hidden="1" x14ac:dyDescent="0.25">
      <c r="A30" s="37" t="s">
        <v>21</v>
      </c>
      <c r="B30" s="4"/>
      <c r="C30" s="38"/>
    </row>
    <row r="31" spans="1:3" hidden="1" x14ac:dyDescent="0.25">
      <c r="A31" s="37" t="s">
        <v>22</v>
      </c>
      <c r="B31" s="4"/>
      <c r="C31" s="38"/>
    </row>
    <row r="32" spans="1:3" hidden="1" x14ac:dyDescent="0.25">
      <c r="A32" s="37" t="s">
        <v>23</v>
      </c>
      <c r="B32" s="4"/>
      <c r="C32" s="38"/>
    </row>
    <row r="33" spans="1:3" hidden="1" x14ac:dyDescent="0.25">
      <c r="A33" s="37" t="s">
        <v>24</v>
      </c>
      <c r="B33" s="4"/>
      <c r="C33" s="38"/>
    </row>
    <row r="34" spans="1:3" hidden="1" x14ac:dyDescent="0.25">
      <c r="A34" s="37" t="s">
        <v>25</v>
      </c>
      <c r="B34" s="4"/>
      <c r="C34" s="38"/>
    </row>
    <row r="35" spans="1:3" hidden="1" x14ac:dyDescent="0.25">
      <c r="A35" s="37" t="s">
        <v>51</v>
      </c>
      <c r="B35" s="4"/>
      <c r="C35" s="38"/>
    </row>
    <row r="36" spans="1:3" hidden="1" x14ac:dyDescent="0.25">
      <c r="A36" s="37" t="s">
        <v>52</v>
      </c>
      <c r="B36" s="4"/>
      <c r="C36" s="38"/>
    </row>
    <row r="37" spans="1:3" hidden="1" x14ac:dyDescent="0.25">
      <c r="A37" s="37" t="s">
        <v>26</v>
      </c>
      <c r="B37" s="4"/>
      <c r="C37" s="38"/>
    </row>
    <row r="38" spans="1:3" hidden="1" x14ac:dyDescent="0.25">
      <c r="A38" s="37" t="s">
        <v>27</v>
      </c>
      <c r="B38" s="4"/>
      <c r="C38" s="38"/>
    </row>
    <row r="39" spans="1:3" hidden="1" x14ac:dyDescent="0.25">
      <c r="A39" s="37" t="s">
        <v>28</v>
      </c>
      <c r="B39" s="4"/>
      <c r="C39" s="38"/>
    </row>
    <row r="40" spans="1:3" hidden="1" x14ac:dyDescent="0.25">
      <c r="A40" s="37" t="s">
        <v>29</v>
      </c>
      <c r="B40" s="4"/>
      <c r="C40" s="38"/>
    </row>
    <row r="41" spans="1:3" hidden="1" x14ac:dyDescent="0.25">
      <c r="A41" s="37" t="s">
        <v>30</v>
      </c>
      <c r="B41" s="4"/>
      <c r="C41" s="38"/>
    </row>
    <row r="42" spans="1:3" ht="30" hidden="1" x14ac:dyDescent="0.25">
      <c r="A42" s="37" t="s">
        <v>54</v>
      </c>
      <c r="B42" s="4"/>
      <c r="C42" s="38"/>
    </row>
    <row r="43" spans="1:3" hidden="1" x14ac:dyDescent="0.25">
      <c r="A43" s="37" t="s">
        <v>31</v>
      </c>
      <c r="B43" s="4"/>
      <c r="C43" s="38"/>
    </row>
    <row r="44" spans="1:3" hidden="1" x14ac:dyDescent="0.25">
      <c r="A44" s="37" t="s">
        <v>32</v>
      </c>
      <c r="B44" s="4"/>
      <c r="C44" s="38"/>
    </row>
    <row r="45" spans="1:3" hidden="1" x14ac:dyDescent="0.25">
      <c r="A45" s="37" t="s">
        <v>33</v>
      </c>
      <c r="B45" s="4"/>
      <c r="C45" s="38"/>
    </row>
    <row r="46" spans="1:3" ht="30" hidden="1" x14ac:dyDescent="0.25">
      <c r="A46" s="37" t="s">
        <v>34</v>
      </c>
      <c r="B46" s="4"/>
      <c r="C46" s="38"/>
    </row>
    <row r="47" spans="1:3" hidden="1" x14ac:dyDescent="0.25">
      <c r="A47" s="37" t="s">
        <v>55</v>
      </c>
      <c r="B47" s="4"/>
      <c r="C47" s="38"/>
    </row>
    <row r="48" spans="1:3" hidden="1" x14ac:dyDescent="0.25">
      <c r="A48" s="37" t="s">
        <v>35</v>
      </c>
      <c r="B48" s="4"/>
      <c r="C48" s="38"/>
    </row>
    <row r="49" spans="1:3" hidden="1" x14ac:dyDescent="0.25">
      <c r="A49" s="39" t="s">
        <v>36</v>
      </c>
      <c r="B49" s="7">
        <f>SUM(B13:B48)</f>
        <v>0</v>
      </c>
      <c r="C49" s="40">
        <f>SUM(C13:C48)</f>
        <v>0</v>
      </c>
    </row>
    <row r="50" spans="1:3" x14ac:dyDescent="0.25">
      <c r="A50" s="95" t="s">
        <v>66</v>
      </c>
      <c r="B50" s="95"/>
      <c r="C50" s="95"/>
    </row>
    <row r="51" spans="1:3" hidden="1" x14ac:dyDescent="0.25">
      <c r="A51" s="95" t="s">
        <v>88</v>
      </c>
      <c r="B51" s="95"/>
      <c r="C51" s="95"/>
    </row>
    <row r="52" spans="1:3" hidden="1" x14ac:dyDescent="0.25">
      <c r="A52" s="45" t="s">
        <v>27</v>
      </c>
      <c r="B52" s="4"/>
      <c r="C52" s="38"/>
    </row>
    <row r="53" spans="1:3" hidden="1" x14ac:dyDescent="0.25">
      <c r="A53" s="45" t="s">
        <v>14</v>
      </c>
      <c r="B53" s="4"/>
      <c r="C53" s="38"/>
    </row>
    <row r="54" spans="1:3" hidden="1" x14ac:dyDescent="0.25">
      <c r="A54" s="45" t="s">
        <v>9</v>
      </c>
      <c r="B54" s="4"/>
      <c r="C54" s="38"/>
    </row>
    <row r="55" spans="1:3" hidden="1" x14ac:dyDescent="0.25">
      <c r="A55" s="45" t="s">
        <v>13</v>
      </c>
      <c r="B55" s="4"/>
      <c r="C55" s="38"/>
    </row>
    <row r="56" spans="1:3" hidden="1" x14ac:dyDescent="0.25">
      <c r="A56" s="45" t="s">
        <v>56</v>
      </c>
      <c r="B56" s="4"/>
      <c r="C56" s="38"/>
    </row>
    <row r="57" spans="1:3" hidden="1" x14ac:dyDescent="0.25">
      <c r="A57" s="45" t="s">
        <v>41</v>
      </c>
      <c r="B57" s="4"/>
      <c r="C57" s="38"/>
    </row>
    <row r="58" spans="1:3" hidden="1" x14ac:dyDescent="0.25">
      <c r="A58" s="45" t="s">
        <v>32</v>
      </c>
      <c r="B58" s="4"/>
      <c r="C58" s="38"/>
    </row>
    <row r="59" spans="1:3" hidden="1" x14ac:dyDescent="0.25">
      <c r="A59" s="45" t="s">
        <v>7</v>
      </c>
      <c r="B59" s="4"/>
      <c r="C59" s="38"/>
    </row>
    <row r="60" spans="1:3" hidden="1" x14ac:dyDescent="0.25">
      <c r="A60" s="45" t="s">
        <v>24</v>
      </c>
      <c r="B60" s="4"/>
      <c r="C60" s="38"/>
    </row>
    <row r="61" spans="1:3" hidden="1" x14ac:dyDescent="0.25">
      <c r="A61" s="45" t="s">
        <v>35</v>
      </c>
      <c r="B61" s="4"/>
      <c r="C61" s="38"/>
    </row>
    <row r="62" spans="1:3" hidden="1" x14ac:dyDescent="0.25">
      <c r="A62" s="45" t="s">
        <v>30</v>
      </c>
      <c r="B62" s="4"/>
      <c r="C62" s="38"/>
    </row>
    <row r="63" spans="1:3" hidden="1" x14ac:dyDescent="0.25">
      <c r="A63" s="45" t="s">
        <v>20</v>
      </c>
      <c r="B63" s="4"/>
      <c r="C63" s="38"/>
    </row>
    <row r="64" spans="1:3" hidden="1" x14ac:dyDescent="0.25">
      <c r="A64" s="45" t="s">
        <v>17</v>
      </c>
      <c r="B64" s="4"/>
      <c r="C64" s="38"/>
    </row>
    <row r="65" spans="1:3" hidden="1" x14ac:dyDescent="0.25">
      <c r="A65" s="45" t="s">
        <v>12</v>
      </c>
      <c r="B65" s="4"/>
      <c r="C65" s="38"/>
    </row>
    <row r="66" spans="1:3" hidden="1" x14ac:dyDescent="0.25">
      <c r="A66" s="45" t="s">
        <v>40</v>
      </c>
      <c r="B66" s="4"/>
      <c r="C66" s="38"/>
    </row>
    <row r="67" spans="1:3" hidden="1" x14ac:dyDescent="0.25">
      <c r="A67" s="45" t="s">
        <v>28</v>
      </c>
      <c r="B67" s="4"/>
      <c r="C67" s="38"/>
    </row>
    <row r="68" spans="1:3" hidden="1" x14ac:dyDescent="0.25">
      <c r="A68" s="45" t="s">
        <v>29</v>
      </c>
      <c r="B68" s="4"/>
      <c r="C68" s="38"/>
    </row>
    <row r="69" spans="1:3" hidden="1" x14ac:dyDescent="0.25">
      <c r="A69" s="45" t="s">
        <v>15</v>
      </c>
      <c r="B69" s="4"/>
      <c r="C69" s="38"/>
    </row>
    <row r="70" spans="1:3" hidden="1" x14ac:dyDescent="0.25">
      <c r="A70" s="45" t="s">
        <v>10</v>
      </c>
      <c r="B70" s="4"/>
      <c r="C70" s="38"/>
    </row>
    <row r="71" spans="1:3" hidden="1" x14ac:dyDescent="0.25">
      <c r="A71" s="45" t="s">
        <v>8</v>
      </c>
      <c r="B71" s="4"/>
      <c r="C71" s="38"/>
    </row>
    <row r="72" spans="1:3" hidden="1" x14ac:dyDescent="0.25">
      <c r="A72" s="45" t="s">
        <v>47</v>
      </c>
      <c r="B72" s="4"/>
      <c r="C72" s="38"/>
    </row>
    <row r="73" spans="1:3" hidden="1" x14ac:dyDescent="0.25">
      <c r="A73" s="45" t="s">
        <v>16</v>
      </c>
      <c r="B73" s="4"/>
      <c r="C73" s="38"/>
    </row>
    <row r="74" spans="1:3" hidden="1" x14ac:dyDescent="0.25">
      <c r="A74" s="45" t="s">
        <v>55</v>
      </c>
      <c r="B74" s="4"/>
      <c r="C74" s="38"/>
    </row>
    <row r="75" spans="1:3" hidden="1" x14ac:dyDescent="0.25">
      <c r="A75" s="45" t="s">
        <v>23</v>
      </c>
      <c r="B75" s="4"/>
      <c r="C75" s="38"/>
    </row>
    <row r="76" spans="1:3" hidden="1" x14ac:dyDescent="0.25">
      <c r="A76" s="45" t="s">
        <v>39</v>
      </c>
      <c r="B76" s="4"/>
      <c r="C76" s="38"/>
    </row>
    <row r="77" spans="1:3" hidden="1" x14ac:dyDescent="0.25">
      <c r="A77" s="45" t="s">
        <v>38</v>
      </c>
      <c r="B77" s="4"/>
      <c r="C77" s="38"/>
    </row>
    <row r="78" spans="1:3" hidden="1" x14ac:dyDescent="0.25">
      <c r="A78" s="45" t="s">
        <v>37</v>
      </c>
      <c r="B78" s="4"/>
      <c r="C78" s="38"/>
    </row>
    <row r="79" spans="1:3" hidden="1" x14ac:dyDescent="0.25">
      <c r="A79" s="45" t="s">
        <v>21</v>
      </c>
      <c r="B79" s="4"/>
      <c r="C79" s="38"/>
    </row>
    <row r="80" spans="1:3" hidden="1" x14ac:dyDescent="0.25">
      <c r="A80" s="45" t="s">
        <v>57</v>
      </c>
      <c r="B80" s="4"/>
      <c r="C80" s="38"/>
    </row>
    <row r="81" spans="1:3" hidden="1" x14ac:dyDescent="0.25">
      <c r="A81" s="45" t="s">
        <v>11</v>
      </c>
      <c r="B81" s="4"/>
      <c r="C81" s="38"/>
    </row>
    <row r="82" spans="1:3" hidden="1" x14ac:dyDescent="0.25">
      <c r="A82" s="48" t="s">
        <v>58</v>
      </c>
      <c r="B82" s="4"/>
      <c r="C82" s="38"/>
    </row>
    <row r="83" spans="1:3" hidden="1" x14ac:dyDescent="0.25">
      <c r="A83" s="48" t="s">
        <v>83</v>
      </c>
      <c r="B83" s="4"/>
      <c r="C83" s="38"/>
    </row>
    <row r="84" spans="1:3" hidden="1" x14ac:dyDescent="0.25">
      <c r="A84" s="48" t="s">
        <v>42</v>
      </c>
      <c r="B84" s="4"/>
      <c r="C84" s="38"/>
    </row>
    <row r="85" spans="1:3" hidden="1" x14ac:dyDescent="0.25">
      <c r="A85" s="48" t="s">
        <v>44</v>
      </c>
      <c r="B85" s="4"/>
      <c r="C85" s="38"/>
    </row>
    <row r="86" spans="1:3" hidden="1" x14ac:dyDescent="0.25">
      <c r="A86" s="48" t="s">
        <v>43</v>
      </c>
      <c r="B86" s="4"/>
      <c r="C86" s="38"/>
    </row>
    <row r="87" spans="1:3" hidden="1" x14ac:dyDescent="0.25">
      <c r="A87" s="48" t="s">
        <v>60</v>
      </c>
      <c r="B87" s="4"/>
      <c r="C87" s="38"/>
    </row>
    <row r="88" spans="1:3" s="3" customFormat="1" hidden="1" x14ac:dyDescent="0.25">
      <c r="A88" s="48" t="s">
        <v>61</v>
      </c>
      <c r="B88" s="4"/>
      <c r="C88" s="38"/>
    </row>
    <row r="89" spans="1:3" s="3" customFormat="1" hidden="1" x14ac:dyDescent="0.25">
      <c r="A89" s="39" t="s">
        <v>45</v>
      </c>
      <c r="B89" s="6">
        <f>SUM(B52:B81)</f>
        <v>0</v>
      </c>
      <c r="C89" s="34">
        <f t="shared" ref="C89" si="0">SUM(C52:C81)</f>
        <v>0</v>
      </c>
    </row>
    <row r="90" spans="1:3" hidden="1" x14ac:dyDescent="0.25">
      <c r="A90" s="41" t="s">
        <v>46</v>
      </c>
      <c r="B90" s="31">
        <f>SUM(B82:B88)</f>
        <v>0</v>
      </c>
      <c r="C90" s="42">
        <f t="shared" ref="C90" si="1">SUM(C82:C88)</f>
        <v>0</v>
      </c>
    </row>
    <row r="91" spans="1:3" hidden="1" x14ac:dyDescent="0.25">
      <c r="A91" s="39" t="s">
        <v>36</v>
      </c>
      <c r="B91" s="6">
        <f>B89+B90</f>
        <v>0</v>
      </c>
      <c r="C91" s="34">
        <f t="shared" ref="C91" si="2">C89+C90</f>
        <v>0</v>
      </c>
    </row>
    <row r="92" spans="1:3" hidden="1" x14ac:dyDescent="0.25">
      <c r="A92" s="95" t="s">
        <v>64</v>
      </c>
      <c r="B92" s="95"/>
      <c r="C92" s="95"/>
    </row>
    <row r="93" spans="1:3" hidden="1" x14ac:dyDescent="0.25">
      <c r="A93" s="45" t="s">
        <v>27</v>
      </c>
      <c r="B93" s="4"/>
      <c r="C93" s="38"/>
    </row>
    <row r="94" spans="1:3" hidden="1" x14ac:dyDescent="0.25">
      <c r="A94" s="45" t="s">
        <v>14</v>
      </c>
      <c r="B94" s="4"/>
      <c r="C94" s="38"/>
    </row>
    <row r="95" spans="1:3" hidden="1" x14ac:dyDescent="0.25">
      <c r="A95" s="45" t="s">
        <v>9</v>
      </c>
      <c r="B95" s="4"/>
      <c r="C95" s="38"/>
    </row>
    <row r="96" spans="1:3" hidden="1" x14ac:dyDescent="0.25">
      <c r="A96" s="45" t="s">
        <v>13</v>
      </c>
      <c r="B96" s="4"/>
      <c r="C96" s="38"/>
    </row>
    <row r="97" spans="1:3" hidden="1" x14ac:dyDescent="0.25">
      <c r="A97" s="45" t="s">
        <v>56</v>
      </c>
      <c r="B97" s="4"/>
      <c r="C97" s="38"/>
    </row>
    <row r="98" spans="1:3" hidden="1" x14ac:dyDescent="0.25">
      <c r="A98" s="45" t="s">
        <v>41</v>
      </c>
      <c r="B98" s="4"/>
      <c r="C98" s="38"/>
    </row>
    <row r="99" spans="1:3" hidden="1" x14ac:dyDescent="0.25">
      <c r="A99" s="45" t="s">
        <v>32</v>
      </c>
      <c r="B99" s="5"/>
      <c r="C99" s="43"/>
    </row>
    <row r="100" spans="1:3" hidden="1" x14ac:dyDescent="0.25">
      <c r="A100" s="45" t="s">
        <v>7</v>
      </c>
      <c r="B100" s="5"/>
      <c r="C100" s="43"/>
    </row>
    <row r="101" spans="1:3" hidden="1" x14ac:dyDescent="0.25">
      <c r="A101" s="45" t="s">
        <v>24</v>
      </c>
      <c r="B101" s="28"/>
      <c r="C101" s="28"/>
    </row>
    <row r="102" spans="1:3" hidden="1" x14ac:dyDescent="0.25">
      <c r="A102" s="45" t="s">
        <v>35</v>
      </c>
      <c r="B102" s="4"/>
      <c r="C102" s="38"/>
    </row>
    <row r="103" spans="1:3" hidden="1" x14ac:dyDescent="0.25">
      <c r="A103" s="45" t="s">
        <v>30</v>
      </c>
      <c r="B103" s="4"/>
      <c r="C103" s="38"/>
    </row>
    <row r="104" spans="1:3" hidden="1" x14ac:dyDescent="0.25">
      <c r="A104" s="45" t="s">
        <v>20</v>
      </c>
      <c r="B104" s="4"/>
      <c r="C104" s="38"/>
    </row>
    <row r="105" spans="1:3" hidden="1" x14ac:dyDescent="0.25">
      <c r="A105" s="45" t="s">
        <v>17</v>
      </c>
      <c r="B105" s="4"/>
      <c r="C105" s="38"/>
    </row>
    <row r="106" spans="1:3" hidden="1" x14ac:dyDescent="0.25">
      <c r="A106" s="45" t="s">
        <v>12</v>
      </c>
      <c r="B106" s="4"/>
      <c r="C106" s="38"/>
    </row>
    <row r="107" spans="1:3" hidden="1" x14ac:dyDescent="0.25">
      <c r="A107" s="45" t="s">
        <v>40</v>
      </c>
      <c r="B107" s="4"/>
      <c r="C107" s="38"/>
    </row>
    <row r="108" spans="1:3" hidden="1" x14ac:dyDescent="0.25">
      <c r="A108" s="45" t="s">
        <v>28</v>
      </c>
      <c r="B108" s="4"/>
      <c r="C108" s="38"/>
    </row>
    <row r="109" spans="1:3" hidden="1" x14ac:dyDescent="0.25">
      <c r="A109" s="45" t="s">
        <v>29</v>
      </c>
      <c r="B109" s="4"/>
      <c r="C109" s="38"/>
    </row>
    <row r="110" spans="1:3" hidden="1" x14ac:dyDescent="0.25">
      <c r="A110" s="45" t="s">
        <v>15</v>
      </c>
      <c r="B110" s="4"/>
      <c r="C110" s="38"/>
    </row>
    <row r="111" spans="1:3" hidden="1" x14ac:dyDescent="0.25">
      <c r="A111" s="45" t="s">
        <v>10</v>
      </c>
      <c r="B111" s="4"/>
      <c r="C111" s="38"/>
    </row>
    <row r="112" spans="1:3" hidden="1" x14ac:dyDescent="0.25">
      <c r="A112" s="45" t="s">
        <v>8</v>
      </c>
      <c r="B112" s="4"/>
      <c r="C112" s="38"/>
    </row>
    <row r="113" spans="1:3" hidden="1" x14ac:dyDescent="0.25">
      <c r="A113" s="45" t="s">
        <v>47</v>
      </c>
      <c r="B113" s="4"/>
      <c r="C113" s="38"/>
    </row>
    <row r="114" spans="1:3" hidden="1" x14ac:dyDescent="0.25">
      <c r="A114" s="45" t="s">
        <v>16</v>
      </c>
      <c r="B114" s="4"/>
      <c r="C114" s="38"/>
    </row>
    <row r="115" spans="1:3" hidden="1" x14ac:dyDescent="0.25">
      <c r="A115" s="45" t="s">
        <v>55</v>
      </c>
      <c r="B115" s="4"/>
      <c r="C115" s="38"/>
    </row>
    <row r="116" spans="1:3" hidden="1" x14ac:dyDescent="0.25">
      <c r="A116" s="45" t="s">
        <v>23</v>
      </c>
      <c r="B116" s="4"/>
      <c r="C116" s="38"/>
    </row>
    <row r="117" spans="1:3" hidden="1" x14ac:dyDescent="0.25">
      <c r="A117" s="45" t="s">
        <v>39</v>
      </c>
      <c r="B117" s="4"/>
      <c r="C117" s="38"/>
    </row>
    <row r="118" spans="1:3" hidden="1" x14ac:dyDescent="0.25">
      <c r="A118" s="45" t="s">
        <v>38</v>
      </c>
      <c r="B118" s="4"/>
      <c r="C118" s="38"/>
    </row>
    <row r="119" spans="1:3" hidden="1" x14ac:dyDescent="0.25">
      <c r="A119" s="45" t="s">
        <v>37</v>
      </c>
      <c r="B119" s="4"/>
      <c r="C119" s="38"/>
    </row>
    <row r="120" spans="1:3" hidden="1" x14ac:dyDescent="0.25">
      <c r="A120" s="45" t="s">
        <v>21</v>
      </c>
      <c r="B120" s="4"/>
      <c r="C120" s="38"/>
    </row>
    <row r="121" spans="1:3" hidden="1" x14ac:dyDescent="0.25">
      <c r="A121" s="45" t="s">
        <v>57</v>
      </c>
      <c r="B121" s="4"/>
      <c r="C121" s="38"/>
    </row>
    <row r="122" spans="1:3" hidden="1" x14ac:dyDescent="0.25">
      <c r="A122" s="45" t="s">
        <v>11</v>
      </c>
      <c r="B122" s="4"/>
      <c r="C122" s="38"/>
    </row>
    <row r="123" spans="1:3" hidden="1" x14ac:dyDescent="0.25">
      <c r="A123" s="39" t="s">
        <v>36</v>
      </c>
      <c r="B123" s="6">
        <f>SUM(B93:B122)</f>
        <v>0</v>
      </c>
      <c r="C123" s="34">
        <f t="shared" ref="C123" si="3">SUM(C93:C122)</f>
        <v>0</v>
      </c>
    </row>
    <row r="124" spans="1:3" x14ac:dyDescent="0.25">
      <c r="A124" s="107" t="s">
        <v>65</v>
      </c>
      <c r="B124" s="107"/>
      <c r="C124" s="107"/>
    </row>
    <row r="125" spans="1:3" hidden="1" x14ac:dyDescent="0.25">
      <c r="A125" s="58" t="s">
        <v>27</v>
      </c>
      <c r="B125" s="53">
        <v>0</v>
      </c>
      <c r="C125" s="54">
        <v>0</v>
      </c>
    </row>
    <row r="126" spans="1:3" hidden="1" x14ac:dyDescent="0.25">
      <c r="A126" s="58" t="s">
        <v>14</v>
      </c>
      <c r="B126" s="53">
        <v>0</v>
      </c>
      <c r="C126" s="54">
        <v>0</v>
      </c>
    </row>
    <row r="127" spans="1:3" hidden="1" x14ac:dyDescent="0.25">
      <c r="A127" s="58" t="s">
        <v>9</v>
      </c>
      <c r="B127" s="53">
        <v>0</v>
      </c>
      <c r="C127" s="54">
        <v>0</v>
      </c>
    </row>
    <row r="128" spans="1:3" hidden="1" x14ac:dyDescent="0.25">
      <c r="A128" s="58" t="s">
        <v>13</v>
      </c>
      <c r="B128" s="53">
        <v>0</v>
      </c>
      <c r="C128" s="54">
        <v>0</v>
      </c>
    </row>
    <row r="129" spans="1:3" hidden="1" x14ac:dyDescent="0.25">
      <c r="A129" s="58" t="s">
        <v>56</v>
      </c>
      <c r="B129" s="53">
        <v>0</v>
      </c>
      <c r="C129" s="54">
        <v>0</v>
      </c>
    </row>
    <row r="130" spans="1:3" hidden="1" x14ac:dyDescent="0.25">
      <c r="A130" s="58" t="s">
        <v>41</v>
      </c>
      <c r="B130" s="53">
        <v>0</v>
      </c>
      <c r="C130" s="54">
        <v>0</v>
      </c>
    </row>
    <row r="131" spans="1:3" hidden="1" x14ac:dyDescent="0.25">
      <c r="A131" s="58" t="s">
        <v>32</v>
      </c>
      <c r="B131" s="53">
        <v>0</v>
      </c>
      <c r="C131" s="54">
        <v>0</v>
      </c>
    </row>
    <row r="132" spans="1:3" hidden="1" x14ac:dyDescent="0.25">
      <c r="A132" s="58" t="s">
        <v>7</v>
      </c>
      <c r="B132" s="53">
        <v>0</v>
      </c>
      <c r="C132" s="54">
        <v>0</v>
      </c>
    </row>
    <row r="133" spans="1:3" hidden="1" x14ac:dyDescent="0.25">
      <c r="A133" s="58" t="s">
        <v>24</v>
      </c>
      <c r="B133" s="53">
        <v>0</v>
      </c>
      <c r="C133" s="54">
        <v>0</v>
      </c>
    </row>
    <row r="134" spans="1:3" hidden="1" x14ac:dyDescent="0.25">
      <c r="A134" s="58" t="s">
        <v>35</v>
      </c>
      <c r="B134" s="53">
        <v>0</v>
      </c>
      <c r="C134" s="54">
        <v>0</v>
      </c>
    </row>
    <row r="135" spans="1:3" hidden="1" x14ac:dyDescent="0.25">
      <c r="A135" s="58" t="s">
        <v>30</v>
      </c>
      <c r="B135" s="53">
        <v>0</v>
      </c>
      <c r="C135" s="54">
        <v>0</v>
      </c>
    </row>
    <row r="136" spans="1:3" hidden="1" x14ac:dyDescent="0.25">
      <c r="A136" s="58" t="s">
        <v>20</v>
      </c>
      <c r="B136" s="53">
        <v>0</v>
      </c>
      <c r="C136" s="54">
        <v>0</v>
      </c>
    </row>
    <row r="137" spans="1:3" hidden="1" x14ac:dyDescent="0.25">
      <c r="A137" s="58" t="s">
        <v>17</v>
      </c>
      <c r="B137" s="53">
        <v>0</v>
      </c>
      <c r="C137" s="54">
        <v>0</v>
      </c>
    </row>
    <row r="138" spans="1:3" hidden="1" x14ac:dyDescent="0.25">
      <c r="A138" s="58" t="s">
        <v>12</v>
      </c>
      <c r="B138" s="53">
        <v>0</v>
      </c>
      <c r="C138" s="54">
        <v>0</v>
      </c>
    </row>
    <row r="139" spans="1:3" hidden="1" x14ac:dyDescent="0.25">
      <c r="A139" s="58" t="s">
        <v>40</v>
      </c>
      <c r="B139" s="53">
        <v>0</v>
      </c>
      <c r="C139" s="54">
        <v>0</v>
      </c>
    </row>
    <row r="140" spans="1:3" hidden="1" x14ac:dyDescent="0.25">
      <c r="A140" s="58" t="s">
        <v>28</v>
      </c>
      <c r="B140" s="53">
        <v>0</v>
      </c>
      <c r="C140" s="54">
        <v>0</v>
      </c>
    </row>
    <row r="141" spans="1:3" hidden="1" x14ac:dyDescent="0.25">
      <c r="A141" s="58" t="s">
        <v>29</v>
      </c>
      <c r="B141" s="53">
        <v>0</v>
      </c>
      <c r="C141" s="54">
        <v>0</v>
      </c>
    </row>
    <row r="142" spans="1:3" hidden="1" x14ac:dyDescent="0.25">
      <c r="A142" s="58" t="s">
        <v>15</v>
      </c>
      <c r="B142" s="53">
        <v>0</v>
      </c>
      <c r="C142" s="54">
        <v>0</v>
      </c>
    </row>
    <row r="143" spans="1:3" hidden="1" x14ac:dyDescent="0.25">
      <c r="A143" s="58" t="s">
        <v>10</v>
      </c>
      <c r="B143" s="53">
        <v>0</v>
      </c>
      <c r="C143" s="54">
        <v>0</v>
      </c>
    </row>
    <row r="144" spans="1:3" hidden="1" x14ac:dyDescent="0.25">
      <c r="A144" s="58" t="s">
        <v>8</v>
      </c>
      <c r="B144" s="53">
        <v>0</v>
      </c>
      <c r="C144" s="54">
        <v>0</v>
      </c>
    </row>
    <row r="145" spans="1:3" hidden="1" x14ac:dyDescent="0.25">
      <c r="A145" s="58" t="s">
        <v>47</v>
      </c>
      <c r="B145" s="53">
        <v>0</v>
      </c>
      <c r="C145" s="54">
        <v>0</v>
      </c>
    </row>
    <row r="146" spans="1:3" hidden="1" x14ac:dyDescent="0.25">
      <c r="A146" s="58" t="s">
        <v>16</v>
      </c>
      <c r="B146" s="53">
        <v>0</v>
      </c>
      <c r="C146" s="54">
        <v>0</v>
      </c>
    </row>
    <row r="147" spans="1:3" hidden="1" x14ac:dyDescent="0.25">
      <c r="A147" s="58" t="s">
        <v>55</v>
      </c>
      <c r="B147" s="53">
        <v>0</v>
      </c>
      <c r="C147" s="54">
        <v>0</v>
      </c>
    </row>
    <row r="148" spans="1:3" hidden="1" x14ac:dyDescent="0.25">
      <c r="A148" s="58" t="s">
        <v>23</v>
      </c>
      <c r="B148" s="53">
        <v>0</v>
      </c>
      <c r="C148" s="54">
        <v>0</v>
      </c>
    </row>
    <row r="149" spans="1:3" hidden="1" x14ac:dyDescent="0.25">
      <c r="A149" s="58" t="s">
        <v>39</v>
      </c>
      <c r="B149" s="53">
        <v>0</v>
      </c>
      <c r="C149" s="54">
        <v>0</v>
      </c>
    </row>
    <row r="150" spans="1:3" hidden="1" x14ac:dyDescent="0.25">
      <c r="A150" s="58" t="s">
        <v>38</v>
      </c>
      <c r="B150" s="53">
        <v>0</v>
      </c>
      <c r="C150" s="54">
        <v>0</v>
      </c>
    </row>
    <row r="151" spans="1:3" hidden="1" x14ac:dyDescent="0.25">
      <c r="A151" s="58" t="s">
        <v>37</v>
      </c>
      <c r="B151" s="53">
        <v>0</v>
      </c>
      <c r="C151" s="54">
        <v>0</v>
      </c>
    </row>
    <row r="152" spans="1:3" hidden="1" x14ac:dyDescent="0.25">
      <c r="A152" s="58" t="s">
        <v>21</v>
      </c>
      <c r="B152" s="53">
        <v>0</v>
      </c>
      <c r="C152" s="54">
        <v>0</v>
      </c>
    </row>
    <row r="153" spans="1:3" ht="18" customHeight="1" x14ac:dyDescent="0.25">
      <c r="A153" s="58" t="s">
        <v>57</v>
      </c>
      <c r="B153" s="53">
        <v>42409</v>
      </c>
      <c r="C153" s="54">
        <v>65713.600000000006</v>
      </c>
    </row>
    <row r="154" spans="1:3" ht="14.25" hidden="1" customHeight="1" x14ac:dyDescent="0.25">
      <c r="A154" s="58" t="s">
        <v>11</v>
      </c>
      <c r="B154" s="53">
        <v>0</v>
      </c>
      <c r="C154" s="54">
        <v>0</v>
      </c>
    </row>
    <row r="155" spans="1:3" hidden="1" x14ac:dyDescent="0.25">
      <c r="A155" s="59" t="s">
        <v>58</v>
      </c>
      <c r="B155" s="53"/>
      <c r="C155" s="54"/>
    </row>
    <row r="156" spans="1:3" hidden="1" x14ac:dyDescent="0.25">
      <c r="A156" s="59" t="s">
        <v>59</v>
      </c>
      <c r="B156" s="53"/>
      <c r="C156" s="54"/>
    </row>
    <row r="157" spans="1:3" hidden="1" x14ac:dyDescent="0.25">
      <c r="A157" s="59" t="s">
        <v>42</v>
      </c>
      <c r="B157" s="53"/>
      <c r="C157" s="54"/>
    </row>
    <row r="158" spans="1:3" hidden="1" x14ac:dyDescent="0.25">
      <c r="A158" s="59" t="s">
        <v>44</v>
      </c>
      <c r="B158" s="53"/>
      <c r="C158" s="54"/>
    </row>
    <row r="159" spans="1:3" hidden="1" x14ac:dyDescent="0.25">
      <c r="A159" s="59" t="s">
        <v>43</v>
      </c>
      <c r="B159" s="53"/>
      <c r="C159" s="54"/>
    </row>
    <row r="160" spans="1:3" hidden="1" x14ac:dyDescent="0.25">
      <c r="A160" s="59" t="s">
        <v>60</v>
      </c>
      <c r="B160" s="53"/>
      <c r="C160" s="54"/>
    </row>
    <row r="161" spans="1:3" hidden="1" x14ac:dyDescent="0.25">
      <c r="A161" s="64" t="s">
        <v>80</v>
      </c>
      <c r="B161" s="53"/>
      <c r="C161" s="54"/>
    </row>
    <row r="162" spans="1:3" hidden="1" x14ac:dyDescent="0.25">
      <c r="A162" s="59" t="s">
        <v>61</v>
      </c>
      <c r="B162" s="53"/>
      <c r="C162" s="54"/>
    </row>
    <row r="163" spans="1:3" x14ac:dyDescent="0.25">
      <c r="A163" s="55" t="s">
        <v>45</v>
      </c>
      <c r="B163" s="56">
        <f>SUM(B125:B154)</f>
        <v>42409</v>
      </c>
      <c r="C163" s="57">
        <f t="shared" ref="C163" si="4">SUM(C125:C154)</f>
        <v>65713.600000000006</v>
      </c>
    </row>
    <row r="164" spans="1:3" ht="19.5" hidden="1" customHeight="1" x14ac:dyDescent="0.25">
      <c r="A164" s="60" t="s">
        <v>46</v>
      </c>
      <c r="B164" s="61">
        <f>SUM(B155:B162)</f>
        <v>0</v>
      </c>
      <c r="C164" s="62">
        <f t="shared" ref="C164" si="5">SUM(C155:C162)</f>
        <v>0</v>
      </c>
    </row>
    <row r="165" spans="1:3" x14ac:dyDescent="0.25">
      <c r="A165" s="55" t="s">
        <v>36</v>
      </c>
      <c r="B165" s="56">
        <f>B163+B164</f>
        <v>42409</v>
      </c>
      <c r="C165" s="57">
        <f t="shared" ref="C165" si="6">C163+C164</f>
        <v>65713.600000000006</v>
      </c>
    </row>
    <row r="166" spans="1:3" hidden="1" x14ac:dyDescent="0.25">
      <c r="A166" s="107" t="s">
        <v>68</v>
      </c>
      <c r="B166" s="107"/>
      <c r="C166" s="107"/>
    </row>
    <row r="167" spans="1:3" hidden="1" x14ac:dyDescent="0.25">
      <c r="A167" s="58" t="s">
        <v>7</v>
      </c>
      <c r="B167" s="53"/>
      <c r="C167" s="54"/>
    </row>
    <row r="168" spans="1:3" hidden="1" x14ac:dyDescent="0.25">
      <c r="A168" s="58" t="s">
        <v>8</v>
      </c>
      <c r="B168" s="53"/>
      <c r="C168" s="54"/>
    </row>
    <row r="169" spans="1:3" hidden="1" x14ac:dyDescent="0.25">
      <c r="A169" s="58" t="s">
        <v>9</v>
      </c>
      <c r="B169" s="53"/>
      <c r="C169" s="54"/>
    </row>
    <row r="170" spans="1:3" hidden="1" x14ac:dyDescent="0.25">
      <c r="A170" s="58" t="s">
        <v>10</v>
      </c>
      <c r="B170" s="53"/>
      <c r="C170" s="54"/>
    </row>
    <row r="171" spans="1:3" hidden="1" x14ac:dyDescent="0.25">
      <c r="A171" s="58" t="s">
        <v>11</v>
      </c>
      <c r="B171" s="53"/>
      <c r="C171" s="54"/>
    </row>
    <row r="172" spans="1:3" hidden="1" x14ac:dyDescent="0.25">
      <c r="A172" s="58" t="s">
        <v>12</v>
      </c>
      <c r="B172" s="53"/>
      <c r="C172" s="54"/>
    </row>
    <row r="173" spans="1:3" hidden="1" x14ac:dyDescent="0.25">
      <c r="A173" s="58" t="s">
        <v>13</v>
      </c>
      <c r="B173" s="53"/>
      <c r="C173" s="54"/>
    </row>
    <row r="174" spans="1:3" hidden="1" x14ac:dyDescent="0.25">
      <c r="A174" s="58" t="s">
        <v>14</v>
      </c>
      <c r="B174" s="53"/>
      <c r="C174" s="54"/>
    </row>
    <row r="175" spans="1:3" hidden="1" x14ac:dyDescent="0.25">
      <c r="A175" s="58" t="s">
        <v>15</v>
      </c>
      <c r="B175" s="53"/>
      <c r="C175" s="54"/>
    </row>
    <row r="176" spans="1:3" hidden="1" x14ac:dyDescent="0.25">
      <c r="A176" s="58" t="s">
        <v>16</v>
      </c>
      <c r="B176" s="53"/>
      <c r="C176" s="54"/>
    </row>
    <row r="177" spans="1:3" hidden="1" x14ac:dyDescent="0.25">
      <c r="A177" s="58" t="s">
        <v>17</v>
      </c>
      <c r="B177" s="53"/>
      <c r="C177" s="54"/>
    </row>
    <row r="178" spans="1:3" hidden="1" x14ac:dyDescent="0.25">
      <c r="A178" s="58" t="s">
        <v>18</v>
      </c>
      <c r="B178" s="53"/>
      <c r="C178" s="54"/>
    </row>
    <row r="179" spans="1:3" hidden="1" x14ac:dyDescent="0.25">
      <c r="A179" s="58" t="s">
        <v>19</v>
      </c>
      <c r="B179" s="53"/>
      <c r="C179" s="54"/>
    </row>
    <row r="180" spans="1:3" hidden="1" x14ac:dyDescent="0.25">
      <c r="A180" s="58" t="s">
        <v>69</v>
      </c>
      <c r="B180" s="53"/>
      <c r="C180" s="54"/>
    </row>
    <row r="181" spans="1:3" hidden="1" x14ac:dyDescent="0.25">
      <c r="A181" s="58" t="s">
        <v>20</v>
      </c>
      <c r="B181" s="53"/>
      <c r="C181" s="54"/>
    </row>
    <row r="182" spans="1:3" hidden="1" x14ac:dyDescent="0.25">
      <c r="A182" s="58" t="s">
        <v>21</v>
      </c>
      <c r="B182" s="53"/>
      <c r="C182" s="54"/>
    </row>
    <row r="183" spans="1:3" hidden="1" x14ac:dyDescent="0.25">
      <c r="A183" s="58" t="s">
        <v>22</v>
      </c>
      <c r="B183" s="53"/>
      <c r="C183" s="54"/>
    </row>
    <row r="184" spans="1:3" hidden="1" x14ac:dyDescent="0.25">
      <c r="A184" s="58" t="s">
        <v>23</v>
      </c>
      <c r="B184" s="53"/>
      <c r="C184" s="54"/>
    </row>
    <row r="185" spans="1:3" hidden="1" x14ac:dyDescent="0.25">
      <c r="A185" s="58" t="s">
        <v>24</v>
      </c>
      <c r="B185" s="53"/>
      <c r="C185" s="54"/>
    </row>
    <row r="186" spans="1:3" hidden="1" x14ac:dyDescent="0.25">
      <c r="A186" s="58" t="s">
        <v>25</v>
      </c>
      <c r="B186" s="53"/>
      <c r="C186" s="54"/>
    </row>
    <row r="187" spans="1:3" hidden="1" x14ac:dyDescent="0.25">
      <c r="A187" s="58" t="s">
        <v>51</v>
      </c>
      <c r="B187" s="53"/>
      <c r="C187" s="54"/>
    </row>
    <row r="188" spans="1:3" ht="30" hidden="1" x14ac:dyDescent="0.25">
      <c r="A188" s="58" t="s">
        <v>70</v>
      </c>
      <c r="B188" s="53"/>
      <c r="C188" s="54"/>
    </row>
    <row r="189" spans="1:3" hidden="1" x14ac:dyDescent="0.25">
      <c r="A189" s="58" t="s">
        <v>26</v>
      </c>
      <c r="B189" s="53"/>
      <c r="C189" s="54"/>
    </row>
    <row r="190" spans="1:3" hidden="1" x14ac:dyDescent="0.25">
      <c r="A190" s="58" t="s">
        <v>27</v>
      </c>
      <c r="B190" s="53"/>
      <c r="C190" s="54"/>
    </row>
    <row r="191" spans="1:3" hidden="1" x14ac:dyDescent="0.25">
      <c r="A191" s="58" t="s">
        <v>28</v>
      </c>
      <c r="B191" s="53"/>
      <c r="C191" s="54"/>
    </row>
    <row r="192" spans="1:3" hidden="1" x14ac:dyDescent="0.25">
      <c r="A192" s="58" t="s">
        <v>29</v>
      </c>
      <c r="B192" s="53"/>
      <c r="C192" s="54"/>
    </row>
    <row r="193" spans="1:3" hidden="1" x14ac:dyDescent="0.25">
      <c r="A193" s="58" t="s">
        <v>30</v>
      </c>
      <c r="B193" s="53"/>
      <c r="C193" s="54"/>
    </row>
    <row r="194" spans="1:3" hidden="1" x14ac:dyDescent="0.25">
      <c r="A194" s="58" t="s">
        <v>31</v>
      </c>
      <c r="B194" s="53"/>
      <c r="C194" s="54"/>
    </row>
    <row r="195" spans="1:3" hidden="1" x14ac:dyDescent="0.25">
      <c r="A195" s="58" t="s">
        <v>32</v>
      </c>
      <c r="B195" s="53"/>
      <c r="C195" s="54"/>
    </row>
    <row r="196" spans="1:3" hidden="1" x14ac:dyDescent="0.25">
      <c r="A196" s="58" t="s">
        <v>33</v>
      </c>
      <c r="B196" s="53"/>
      <c r="C196" s="54"/>
    </row>
    <row r="197" spans="1:3" ht="30" hidden="1" x14ac:dyDescent="0.25">
      <c r="A197" s="58" t="s">
        <v>34</v>
      </c>
      <c r="B197" s="53"/>
      <c r="C197" s="54"/>
    </row>
    <row r="198" spans="1:3" hidden="1" x14ac:dyDescent="0.25">
      <c r="A198" s="58" t="s">
        <v>35</v>
      </c>
      <c r="B198" s="53"/>
      <c r="C198" s="54"/>
    </row>
    <row r="199" spans="1:3" hidden="1" x14ac:dyDescent="0.25">
      <c r="A199" s="55" t="s">
        <v>36</v>
      </c>
      <c r="B199" s="56">
        <f>SUM(B167:B198)</f>
        <v>0</v>
      </c>
      <c r="C199" s="57">
        <f>SUM(C167:C198)</f>
        <v>0</v>
      </c>
    </row>
    <row r="200" spans="1:3" hidden="1" x14ac:dyDescent="0.25">
      <c r="A200" s="65" t="s">
        <v>48</v>
      </c>
      <c r="B200" s="56"/>
      <c r="C200" s="57"/>
    </row>
    <row r="201" spans="1:3" hidden="1" x14ac:dyDescent="0.25">
      <c r="A201" s="66" t="s">
        <v>49</v>
      </c>
      <c r="B201" s="61"/>
      <c r="C201" s="62"/>
    </row>
    <row r="202" spans="1:3" ht="15.75" x14ac:dyDescent="0.25">
      <c r="A202" s="75" t="s">
        <v>50</v>
      </c>
      <c r="B202" s="75"/>
      <c r="C202" s="76">
        <f>C49+C91+C123+C165+C199+C200</f>
        <v>65713.600000000006</v>
      </c>
    </row>
    <row r="203" spans="1:3" ht="15.75" hidden="1" x14ac:dyDescent="0.25">
      <c r="A203" s="65" t="s">
        <v>89</v>
      </c>
      <c r="B203" s="75"/>
      <c r="C203" s="87"/>
    </row>
    <row r="204" spans="1:3" ht="15.75" hidden="1" x14ac:dyDescent="0.25">
      <c r="A204" s="65" t="s">
        <v>90</v>
      </c>
      <c r="B204" s="75"/>
      <c r="C204" s="87"/>
    </row>
    <row r="205" spans="1:3" hidden="1" x14ac:dyDescent="0.25">
      <c r="A205" s="100" t="s">
        <v>86</v>
      </c>
      <c r="B205" s="101"/>
      <c r="C205" s="102"/>
    </row>
    <row r="206" spans="1:3" hidden="1" x14ac:dyDescent="0.25">
      <c r="A206" s="22" t="s">
        <v>7</v>
      </c>
      <c r="B206" s="9"/>
      <c r="C206" s="25"/>
    </row>
    <row r="207" spans="1:3" hidden="1" x14ac:dyDescent="0.25">
      <c r="A207" s="22" t="s">
        <v>67</v>
      </c>
      <c r="B207" s="9"/>
      <c r="C207" s="26"/>
    </row>
    <row r="208" spans="1:3" hidden="1" x14ac:dyDescent="0.25">
      <c r="A208" s="22" t="s">
        <v>8</v>
      </c>
      <c r="B208" s="9"/>
      <c r="C208" s="26"/>
    </row>
    <row r="209" spans="1:3" hidden="1" x14ac:dyDescent="0.25">
      <c r="A209" s="22" t="s">
        <v>9</v>
      </c>
      <c r="B209" s="9"/>
      <c r="C209" s="26"/>
    </row>
    <row r="210" spans="1:3" hidden="1" x14ac:dyDescent="0.25">
      <c r="A210" s="22" t="s">
        <v>10</v>
      </c>
      <c r="B210" s="9"/>
      <c r="C210" s="26"/>
    </row>
    <row r="211" spans="1:3" hidden="1" x14ac:dyDescent="0.25">
      <c r="A211" s="22" t="s">
        <v>11</v>
      </c>
      <c r="B211" s="9"/>
      <c r="C211" s="26"/>
    </row>
    <row r="212" spans="1:3" hidden="1" x14ac:dyDescent="0.25">
      <c r="A212" s="22" t="s">
        <v>12</v>
      </c>
      <c r="B212" s="9"/>
      <c r="C212" s="26"/>
    </row>
    <row r="213" spans="1:3" hidden="1" x14ac:dyDescent="0.25">
      <c r="A213" s="22" t="s">
        <v>13</v>
      </c>
      <c r="B213" s="9"/>
      <c r="C213" s="26"/>
    </row>
    <row r="214" spans="1:3" hidden="1" x14ac:dyDescent="0.25">
      <c r="A214" s="22" t="s">
        <v>14</v>
      </c>
      <c r="B214" s="9"/>
      <c r="C214" s="26"/>
    </row>
    <row r="215" spans="1:3" hidden="1" x14ac:dyDescent="0.25">
      <c r="A215" s="22" t="s">
        <v>15</v>
      </c>
      <c r="B215" s="9"/>
      <c r="C215" s="26"/>
    </row>
    <row r="216" spans="1:3" hidden="1" x14ac:dyDescent="0.25">
      <c r="A216" s="22" t="s">
        <v>16</v>
      </c>
      <c r="B216" s="9"/>
      <c r="C216" s="26"/>
    </row>
    <row r="217" spans="1:3" hidden="1" x14ac:dyDescent="0.25">
      <c r="A217" s="22" t="s">
        <v>17</v>
      </c>
      <c r="B217" s="9"/>
      <c r="C217" s="26"/>
    </row>
    <row r="218" spans="1:3" hidden="1" x14ac:dyDescent="0.25">
      <c r="A218" s="22" t="s">
        <v>18</v>
      </c>
      <c r="B218" s="9"/>
      <c r="C218" s="26"/>
    </row>
    <row r="219" spans="1:3" hidden="1" x14ac:dyDescent="0.25">
      <c r="A219" s="22" t="s">
        <v>19</v>
      </c>
      <c r="B219" s="9"/>
      <c r="C219" s="26"/>
    </row>
    <row r="220" spans="1:3" hidden="1" x14ac:dyDescent="0.25">
      <c r="A220" s="22" t="s">
        <v>53</v>
      </c>
      <c r="B220" s="9"/>
      <c r="C220" s="26"/>
    </row>
    <row r="221" spans="1:3" hidden="1" x14ac:dyDescent="0.25">
      <c r="A221" s="22" t="s">
        <v>20</v>
      </c>
      <c r="B221" s="9"/>
      <c r="C221" s="26"/>
    </row>
    <row r="222" spans="1:3" hidden="1" x14ac:dyDescent="0.25">
      <c r="A222" s="22" t="s">
        <v>21</v>
      </c>
      <c r="B222" s="9"/>
      <c r="C222" s="26"/>
    </row>
    <row r="223" spans="1:3" hidden="1" x14ac:dyDescent="0.25">
      <c r="A223" s="22" t="s">
        <v>22</v>
      </c>
      <c r="B223" s="9"/>
      <c r="C223" s="26"/>
    </row>
    <row r="224" spans="1:3" hidden="1" x14ac:dyDescent="0.25">
      <c r="A224" s="22" t="s">
        <v>23</v>
      </c>
      <c r="B224" s="9"/>
      <c r="C224" s="26"/>
    </row>
    <row r="225" spans="1:3" hidden="1" x14ac:dyDescent="0.25">
      <c r="A225" s="22" t="s">
        <v>24</v>
      </c>
      <c r="B225" s="9"/>
      <c r="C225" s="26"/>
    </row>
    <row r="226" spans="1:3" hidden="1" x14ac:dyDescent="0.25">
      <c r="A226" s="22" t="s">
        <v>25</v>
      </c>
      <c r="B226" s="9"/>
      <c r="C226" s="26"/>
    </row>
    <row r="227" spans="1:3" hidden="1" x14ac:dyDescent="0.25">
      <c r="A227" s="22" t="s">
        <v>51</v>
      </c>
      <c r="B227" s="9"/>
      <c r="C227" s="26"/>
    </row>
    <row r="228" spans="1:3" hidden="1" x14ac:dyDescent="0.25">
      <c r="A228" s="22" t="s">
        <v>52</v>
      </c>
      <c r="B228" s="9"/>
      <c r="C228" s="26"/>
    </row>
    <row r="229" spans="1:3" hidden="1" x14ac:dyDescent="0.25">
      <c r="A229" s="22" t="s">
        <v>26</v>
      </c>
      <c r="B229" s="9"/>
      <c r="C229" s="26"/>
    </row>
    <row r="230" spans="1:3" hidden="1" x14ac:dyDescent="0.25">
      <c r="A230" s="22" t="s">
        <v>27</v>
      </c>
      <c r="B230" s="9"/>
      <c r="C230" s="26"/>
    </row>
    <row r="231" spans="1:3" hidden="1" x14ac:dyDescent="0.25">
      <c r="A231" s="22" t="s">
        <v>28</v>
      </c>
      <c r="B231" s="9"/>
      <c r="C231" s="26"/>
    </row>
    <row r="232" spans="1:3" hidden="1" x14ac:dyDescent="0.25">
      <c r="A232" s="22" t="s">
        <v>29</v>
      </c>
      <c r="B232" s="9"/>
      <c r="C232" s="26"/>
    </row>
    <row r="233" spans="1:3" hidden="1" x14ac:dyDescent="0.25">
      <c r="A233" s="22" t="s">
        <v>30</v>
      </c>
      <c r="B233" s="9"/>
      <c r="C233" s="26"/>
    </row>
    <row r="234" spans="1:3" ht="30" hidden="1" x14ac:dyDescent="0.25">
      <c r="A234" s="22" t="s">
        <v>54</v>
      </c>
      <c r="B234" s="9"/>
      <c r="C234" s="26"/>
    </row>
    <row r="235" spans="1:3" hidden="1" x14ac:dyDescent="0.25">
      <c r="A235" s="22" t="s">
        <v>31</v>
      </c>
      <c r="B235" s="9"/>
      <c r="C235" s="26"/>
    </row>
    <row r="236" spans="1:3" hidden="1" x14ac:dyDescent="0.25">
      <c r="A236" s="22" t="s">
        <v>32</v>
      </c>
      <c r="B236" s="9"/>
      <c r="C236" s="26"/>
    </row>
    <row r="237" spans="1:3" hidden="1" x14ac:dyDescent="0.25">
      <c r="A237" s="22" t="s">
        <v>33</v>
      </c>
      <c r="B237" s="9"/>
      <c r="C237" s="26"/>
    </row>
    <row r="238" spans="1:3" ht="30" hidden="1" x14ac:dyDescent="0.25">
      <c r="A238" s="22" t="s">
        <v>34</v>
      </c>
      <c r="B238" s="9"/>
      <c r="C238" s="26"/>
    </row>
    <row r="239" spans="1:3" hidden="1" x14ac:dyDescent="0.25">
      <c r="A239" s="22" t="s">
        <v>55</v>
      </c>
      <c r="B239" s="10"/>
      <c r="C239" s="27"/>
    </row>
    <row r="240" spans="1:3" hidden="1" x14ac:dyDescent="0.25">
      <c r="A240" s="22" t="s">
        <v>35</v>
      </c>
      <c r="B240" s="31"/>
      <c r="C240" s="21"/>
    </row>
    <row r="241" spans="1:3" ht="15.75" hidden="1" thickBot="1" x14ac:dyDescent="0.3">
      <c r="A241" s="29" t="s">
        <v>62</v>
      </c>
      <c r="B241" s="35">
        <f>SUM(B206:B240)</f>
        <v>0</v>
      </c>
      <c r="C241" s="36">
        <f>SUM(C206:C240)</f>
        <v>0</v>
      </c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L241"/>
  <sheetViews>
    <sheetView zoomScaleSheetLayoutView="100" workbookViewId="0">
      <selection activeCell="A241" sqref="A241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4" t="s">
        <v>0</v>
      </c>
      <c r="B1" s="104"/>
      <c r="C1" s="104"/>
    </row>
    <row r="2" spans="1:3" x14ac:dyDescent="0.25">
      <c r="A2" s="104" t="s">
        <v>1</v>
      </c>
      <c r="B2" s="104"/>
      <c r="C2" s="104"/>
    </row>
    <row r="3" spans="1:3" x14ac:dyDescent="0.25">
      <c r="A3" s="104" t="s">
        <v>81</v>
      </c>
      <c r="B3" s="104"/>
      <c r="C3" s="104"/>
    </row>
    <row r="4" spans="1:3" x14ac:dyDescent="0.25">
      <c r="A4" s="103" t="s">
        <v>2</v>
      </c>
      <c r="B4" s="103"/>
      <c r="C4" s="103"/>
    </row>
    <row r="5" spans="1:3" x14ac:dyDescent="0.25">
      <c r="A5" s="105" t="s">
        <v>79</v>
      </c>
      <c r="B5" s="105"/>
      <c r="C5" s="105"/>
    </row>
    <row r="6" spans="1:3" x14ac:dyDescent="0.25">
      <c r="A6" s="103" t="s">
        <v>3</v>
      </c>
      <c r="B6" s="103"/>
      <c r="C6" s="103"/>
    </row>
    <row r="7" spans="1:3" x14ac:dyDescent="0.25">
      <c r="A7" s="103" t="s">
        <v>4</v>
      </c>
      <c r="B7" s="103"/>
      <c r="C7" s="103"/>
    </row>
    <row r="8" spans="1:3" x14ac:dyDescent="0.25">
      <c r="A8" s="103" t="s">
        <v>82</v>
      </c>
      <c r="B8" s="103"/>
      <c r="C8" s="103"/>
    </row>
    <row r="10" spans="1:3" ht="90" x14ac:dyDescent="0.25">
      <c r="A10" s="28" t="s">
        <v>63</v>
      </c>
      <c r="B10" s="5" t="s">
        <v>5</v>
      </c>
      <c r="C10" s="28" t="s">
        <v>6</v>
      </c>
    </row>
    <row r="11" spans="1:3" x14ac:dyDescent="0.25">
      <c r="A11" s="28">
        <v>1</v>
      </c>
      <c r="B11" s="5">
        <v>2</v>
      </c>
      <c r="C11" s="28">
        <v>3</v>
      </c>
    </row>
    <row r="12" spans="1:3" hidden="1" x14ac:dyDescent="0.25">
      <c r="A12" s="95" t="s">
        <v>87</v>
      </c>
      <c r="B12" s="95"/>
      <c r="C12" s="95"/>
    </row>
    <row r="13" spans="1:3" hidden="1" x14ac:dyDescent="0.25">
      <c r="A13" s="37" t="s">
        <v>7</v>
      </c>
      <c r="B13" s="4"/>
      <c r="C13" s="38"/>
    </row>
    <row r="14" spans="1:3" hidden="1" x14ac:dyDescent="0.25">
      <c r="A14" s="37" t="s">
        <v>67</v>
      </c>
      <c r="B14" s="4"/>
      <c r="C14" s="38"/>
    </row>
    <row r="15" spans="1:3" hidden="1" x14ac:dyDescent="0.25">
      <c r="A15" s="37" t="s">
        <v>8</v>
      </c>
      <c r="B15" s="4"/>
      <c r="C15" s="38"/>
    </row>
    <row r="16" spans="1:3" hidden="1" x14ac:dyDescent="0.25">
      <c r="A16" s="37" t="s">
        <v>56</v>
      </c>
      <c r="B16" s="4"/>
      <c r="C16" s="38"/>
    </row>
    <row r="17" spans="1:3" hidden="1" x14ac:dyDescent="0.25">
      <c r="A17" s="37" t="s">
        <v>9</v>
      </c>
      <c r="B17" s="4"/>
      <c r="C17" s="38"/>
    </row>
    <row r="18" spans="1:3" hidden="1" x14ac:dyDescent="0.25">
      <c r="A18" s="37" t="s">
        <v>10</v>
      </c>
      <c r="B18" s="4"/>
      <c r="C18" s="38"/>
    </row>
    <row r="19" spans="1:3" hidden="1" x14ac:dyDescent="0.25">
      <c r="A19" s="37" t="s">
        <v>11</v>
      </c>
      <c r="B19" s="4"/>
      <c r="C19" s="38"/>
    </row>
    <row r="20" spans="1:3" hidden="1" x14ac:dyDescent="0.25">
      <c r="A20" s="37" t="s">
        <v>12</v>
      </c>
      <c r="B20" s="4"/>
      <c r="C20" s="38"/>
    </row>
    <row r="21" spans="1:3" hidden="1" x14ac:dyDescent="0.25">
      <c r="A21" s="37" t="s">
        <v>13</v>
      </c>
      <c r="B21" s="4"/>
      <c r="C21" s="38"/>
    </row>
    <row r="22" spans="1:3" hidden="1" x14ac:dyDescent="0.25">
      <c r="A22" s="37" t="s">
        <v>14</v>
      </c>
      <c r="B22" s="4"/>
      <c r="C22" s="38"/>
    </row>
    <row r="23" spans="1:3" hidden="1" x14ac:dyDescent="0.25">
      <c r="A23" s="37" t="s">
        <v>15</v>
      </c>
      <c r="B23" s="4"/>
      <c r="C23" s="38"/>
    </row>
    <row r="24" spans="1:3" hidden="1" x14ac:dyDescent="0.25">
      <c r="A24" s="37" t="s">
        <v>16</v>
      </c>
      <c r="B24" s="4"/>
      <c r="C24" s="38"/>
    </row>
    <row r="25" spans="1:3" hidden="1" x14ac:dyDescent="0.25">
      <c r="A25" s="37" t="s">
        <v>17</v>
      </c>
      <c r="B25" s="4"/>
      <c r="C25" s="38"/>
    </row>
    <row r="26" spans="1:3" hidden="1" x14ac:dyDescent="0.25">
      <c r="A26" s="37" t="s">
        <v>18</v>
      </c>
      <c r="B26" s="4"/>
      <c r="C26" s="38"/>
    </row>
    <row r="27" spans="1:3" hidden="1" x14ac:dyDescent="0.25">
      <c r="A27" s="37" t="s">
        <v>19</v>
      </c>
      <c r="B27" s="4"/>
      <c r="C27" s="38"/>
    </row>
    <row r="28" spans="1:3" hidden="1" x14ac:dyDescent="0.25">
      <c r="A28" s="37" t="s">
        <v>53</v>
      </c>
      <c r="B28" s="4"/>
      <c r="C28" s="38"/>
    </row>
    <row r="29" spans="1:3" hidden="1" x14ac:dyDescent="0.25">
      <c r="A29" s="37" t="s">
        <v>20</v>
      </c>
      <c r="B29" s="4"/>
      <c r="C29" s="38"/>
    </row>
    <row r="30" spans="1:3" hidden="1" x14ac:dyDescent="0.25">
      <c r="A30" s="37" t="s">
        <v>21</v>
      </c>
      <c r="B30" s="4"/>
      <c r="C30" s="38"/>
    </row>
    <row r="31" spans="1:3" hidden="1" x14ac:dyDescent="0.25">
      <c r="A31" s="37" t="s">
        <v>22</v>
      </c>
      <c r="B31" s="4"/>
      <c r="C31" s="38"/>
    </row>
    <row r="32" spans="1:3" hidden="1" x14ac:dyDescent="0.25">
      <c r="A32" s="37" t="s">
        <v>23</v>
      </c>
      <c r="B32" s="4"/>
      <c r="C32" s="38"/>
    </row>
    <row r="33" spans="1:3" hidden="1" x14ac:dyDescent="0.25">
      <c r="A33" s="37" t="s">
        <v>24</v>
      </c>
      <c r="B33" s="4"/>
      <c r="C33" s="38"/>
    </row>
    <row r="34" spans="1:3" hidden="1" x14ac:dyDescent="0.25">
      <c r="A34" s="37" t="s">
        <v>25</v>
      </c>
      <c r="B34" s="4"/>
      <c r="C34" s="38"/>
    </row>
    <row r="35" spans="1:3" hidden="1" x14ac:dyDescent="0.25">
      <c r="A35" s="37" t="s">
        <v>51</v>
      </c>
      <c r="B35" s="4"/>
      <c r="C35" s="38"/>
    </row>
    <row r="36" spans="1:3" hidden="1" x14ac:dyDescent="0.25">
      <c r="A36" s="37" t="s">
        <v>52</v>
      </c>
      <c r="B36" s="4"/>
      <c r="C36" s="38"/>
    </row>
    <row r="37" spans="1:3" hidden="1" x14ac:dyDescent="0.25">
      <c r="A37" s="37" t="s">
        <v>26</v>
      </c>
      <c r="B37" s="4"/>
      <c r="C37" s="38"/>
    </row>
    <row r="38" spans="1:3" hidden="1" x14ac:dyDescent="0.25">
      <c r="A38" s="37" t="s">
        <v>27</v>
      </c>
      <c r="B38" s="4"/>
      <c r="C38" s="38"/>
    </row>
    <row r="39" spans="1:3" hidden="1" x14ac:dyDescent="0.25">
      <c r="A39" s="37" t="s">
        <v>28</v>
      </c>
      <c r="B39" s="4"/>
      <c r="C39" s="38"/>
    </row>
    <row r="40" spans="1:3" hidden="1" x14ac:dyDescent="0.25">
      <c r="A40" s="37" t="s">
        <v>29</v>
      </c>
      <c r="B40" s="4"/>
      <c r="C40" s="38"/>
    </row>
    <row r="41" spans="1:3" hidden="1" x14ac:dyDescent="0.25">
      <c r="A41" s="37" t="s">
        <v>30</v>
      </c>
      <c r="B41" s="4"/>
      <c r="C41" s="38"/>
    </row>
    <row r="42" spans="1:3" ht="30" hidden="1" x14ac:dyDescent="0.25">
      <c r="A42" s="37" t="s">
        <v>54</v>
      </c>
      <c r="B42" s="4"/>
      <c r="C42" s="38"/>
    </row>
    <row r="43" spans="1:3" hidden="1" x14ac:dyDescent="0.25">
      <c r="A43" s="37" t="s">
        <v>31</v>
      </c>
      <c r="B43" s="4"/>
      <c r="C43" s="38"/>
    </row>
    <row r="44" spans="1:3" hidden="1" x14ac:dyDescent="0.25">
      <c r="A44" s="37" t="s">
        <v>32</v>
      </c>
      <c r="B44" s="4"/>
      <c r="C44" s="38"/>
    </row>
    <row r="45" spans="1:3" hidden="1" x14ac:dyDescent="0.25">
      <c r="A45" s="37" t="s">
        <v>33</v>
      </c>
      <c r="B45" s="4"/>
      <c r="C45" s="38"/>
    </row>
    <row r="46" spans="1:3" ht="30" hidden="1" x14ac:dyDescent="0.25">
      <c r="A46" s="37" t="s">
        <v>34</v>
      </c>
      <c r="B46" s="4"/>
      <c r="C46" s="38"/>
    </row>
    <row r="47" spans="1:3" hidden="1" x14ac:dyDescent="0.25">
      <c r="A47" s="37" t="s">
        <v>55</v>
      </c>
      <c r="B47" s="4"/>
      <c r="C47" s="38"/>
    </row>
    <row r="48" spans="1:3" hidden="1" x14ac:dyDescent="0.25">
      <c r="A48" s="37" t="s">
        <v>35</v>
      </c>
      <c r="B48" s="4"/>
      <c r="C48" s="38"/>
    </row>
    <row r="49" spans="1:3" hidden="1" x14ac:dyDescent="0.25">
      <c r="A49" s="39" t="s">
        <v>36</v>
      </c>
      <c r="B49" s="7">
        <f>SUM(B13:B48)</f>
        <v>0</v>
      </c>
      <c r="C49" s="40">
        <f>SUM(C13:C48)</f>
        <v>0</v>
      </c>
    </row>
    <row r="50" spans="1:3" hidden="1" x14ac:dyDescent="0.25">
      <c r="A50" s="95" t="s">
        <v>66</v>
      </c>
      <c r="B50" s="95"/>
      <c r="C50" s="95"/>
    </row>
    <row r="51" spans="1:3" hidden="1" x14ac:dyDescent="0.25">
      <c r="A51" s="95" t="s">
        <v>88</v>
      </c>
      <c r="B51" s="95"/>
      <c r="C51" s="95"/>
    </row>
    <row r="52" spans="1:3" hidden="1" x14ac:dyDescent="0.25">
      <c r="A52" s="45" t="s">
        <v>27</v>
      </c>
      <c r="B52" s="4"/>
      <c r="C52" s="38"/>
    </row>
    <row r="53" spans="1:3" hidden="1" x14ac:dyDescent="0.25">
      <c r="A53" s="45" t="s">
        <v>14</v>
      </c>
      <c r="B53" s="4"/>
      <c r="C53" s="38"/>
    </row>
    <row r="54" spans="1:3" hidden="1" x14ac:dyDescent="0.25">
      <c r="A54" s="45" t="s">
        <v>9</v>
      </c>
      <c r="B54" s="4"/>
      <c r="C54" s="38"/>
    </row>
    <row r="55" spans="1:3" hidden="1" x14ac:dyDescent="0.25">
      <c r="A55" s="45" t="s">
        <v>13</v>
      </c>
      <c r="B55" s="4"/>
      <c r="C55" s="38"/>
    </row>
    <row r="56" spans="1:3" hidden="1" x14ac:dyDescent="0.25">
      <c r="A56" s="45" t="s">
        <v>56</v>
      </c>
      <c r="B56" s="4"/>
      <c r="C56" s="38"/>
    </row>
    <row r="57" spans="1:3" hidden="1" x14ac:dyDescent="0.25">
      <c r="A57" s="45" t="s">
        <v>41</v>
      </c>
      <c r="B57" s="4"/>
      <c r="C57" s="38"/>
    </row>
    <row r="58" spans="1:3" hidden="1" x14ac:dyDescent="0.25">
      <c r="A58" s="45" t="s">
        <v>32</v>
      </c>
      <c r="B58" s="4"/>
      <c r="C58" s="38"/>
    </row>
    <row r="59" spans="1:3" hidden="1" x14ac:dyDescent="0.25">
      <c r="A59" s="45" t="s">
        <v>7</v>
      </c>
      <c r="B59" s="4"/>
      <c r="C59" s="38"/>
    </row>
    <row r="60" spans="1:3" hidden="1" x14ac:dyDescent="0.25">
      <c r="A60" s="45" t="s">
        <v>24</v>
      </c>
      <c r="B60" s="4"/>
      <c r="C60" s="38"/>
    </row>
    <row r="61" spans="1:3" hidden="1" x14ac:dyDescent="0.25">
      <c r="A61" s="45" t="s">
        <v>35</v>
      </c>
      <c r="B61" s="4"/>
      <c r="C61" s="38"/>
    </row>
    <row r="62" spans="1:3" hidden="1" x14ac:dyDescent="0.25">
      <c r="A62" s="45" t="s">
        <v>30</v>
      </c>
      <c r="B62" s="4"/>
      <c r="C62" s="38"/>
    </row>
    <row r="63" spans="1:3" hidden="1" x14ac:dyDescent="0.25">
      <c r="A63" s="45" t="s">
        <v>20</v>
      </c>
      <c r="B63" s="4"/>
      <c r="C63" s="38"/>
    </row>
    <row r="64" spans="1:3" hidden="1" x14ac:dyDescent="0.25">
      <c r="A64" s="45" t="s">
        <v>17</v>
      </c>
      <c r="B64" s="4"/>
      <c r="C64" s="38"/>
    </row>
    <row r="65" spans="1:3" hidden="1" x14ac:dyDescent="0.25">
      <c r="A65" s="45" t="s">
        <v>12</v>
      </c>
      <c r="B65" s="4"/>
      <c r="C65" s="38"/>
    </row>
    <row r="66" spans="1:3" hidden="1" x14ac:dyDescent="0.25">
      <c r="A66" s="45" t="s">
        <v>40</v>
      </c>
      <c r="B66" s="4"/>
      <c r="C66" s="38"/>
    </row>
    <row r="67" spans="1:3" hidden="1" x14ac:dyDescent="0.25">
      <c r="A67" s="45" t="s">
        <v>28</v>
      </c>
      <c r="B67" s="4"/>
      <c r="C67" s="38"/>
    </row>
    <row r="68" spans="1:3" hidden="1" x14ac:dyDescent="0.25">
      <c r="A68" s="45" t="s">
        <v>29</v>
      </c>
      <c r="B68" s="4"/>
      <c r="C68" s="38"/>
    </row>
    <row r="69" spans="1:3" hidden="1" x14ac:dyDescent="0.25">
      <c r="A69" s="45" t="s">
        <v>15</v>
      </c>
      <c r="B69" s="4"/>
      <c r="C69" s="38"/>
    </row>
    <row r="70" spans="1:3" hidden="1" x14ac:dyDescent="0.25">
      <c r="A70" s="45" t="s">
        <v>10</v>
      </c>
      <c r="B70" s="4"/>
      <c r="C70" s="38"/>
    </row>
    <row r="71" spans="1:3" hidden="1" x14ac:dyDescent="0.25">
      <c r="A71" s="45" t="s">
        <v>8</v>
      </c>
      <c r="B71" s="4"/>
      <c r="C71" s="38"/>
    </row>
    <row r="72" spans="1:3" hidden="1" x14ac:dyDescent="0.25">
      <c r="A72" s="45" t="s">
        <v>47</v>
      </c>
      <c r="B72" s="4"/>
      <c r="C72" s="38"/>
    </row>
    <row r="73" spans="1:3" hidden="1" x14ac:dyDescent="0.25">
      <c r="A73" s="45" t="s">
        <v>16</v>
      </c>
      <c r="B73" s="4"/>
      <c r="C73" s="38"/>
    </row>
    <row r="74" spans="1:3" hidden="1" x14ac:dyDescent="0.25">
      <c r="A74" s="45" t="s">
        <v>55</v>
      </c>
      <c r="B74" s="4"/>
      <c r="C74" s="38"/>
    </row>
    <row r="75" spans="1:3" hidden="1" x14ac:dyDescent="0.25">
      <c r="A75" s="45" t="s">
        <v>23</v>
      </c>
      <c r="B75" s="4"/>
      <c r="C75" s="38"/>
    </row>
    <row r="76" spans="1:3" hidden="1" x14ac:dyDescent="0.25">
      <c r="A76" s="45" t="s">
        <v>39</v>
      </c>
      <c r="B76" s="4"/>
      <c r="C76" s="38"/>
    </row>
    <row r="77" spans="1:3" hidden="1" x14ac:dyDescent="0.25">
      <c r="A77" s="45" t="s">
        <v>38</v>
      </c>
      <c r="B77" s="4"/>
      <c r="C77" s="38"/>
    </row>
    <row r="78" spans="1:3" hidden="1" x14ac:dyDescent="0.25">
      <c r="A78" s="45" t="s">
        <v>37</v>
      </c>
      <c r="B78" s="4"/>
      <c r="C78" s="38"/>
    </row>
    <row r="79" spans="1:3" hidden="1" x14ac:dyDescent="0.25">
      <c r="A79" s="45" t="s">
        <v>21</v>
      </c>
      <c r="B79" s="4"/>
      <c r="C79" s="38"/>
    </row>
    <row r="80" spans="1:3" hidden="1" x14ac:dyDescent="0.25">
      <c r="A80" s="45" t="s">
        <v>57</v>
      </c>
      <c r="B80" s="4"/>
      <c r="C80" s="38"/>
    </row>
    <row r="81" spans="1:3" hidden="1" x14ac:dyDescent="0.25">
      <c r="A81" s="45" t="s">
        <v>11</v>
      </c>
      <c r="B81" s="4"/>
      <c r="C81" s="38"/>
    </row>
    <row r="82" spans="1:3" hidden="1" x14ac:dyDescent="0.25">
      <c r="A82" s="48" t="s">
        <v>58</v>
      </c>
      <c r="B82" s="4"/>
      <c r="C82" s="38"/>
    </row>
    <row r="83" spans="1:3" hidden="1" x14ac:dyDescent="0.25">
      <c r="A83" s="48" t="s">
        <v>83</v>
      </c>
      <c r="B83" s="4"/>
      <c r="C83" s="38"/>
    </row>
    <row r="84" spans="1:3" hidden="1" x14ac:dyDescent="0.25">
      <c r="A84" s="48" t="s">
        <v>42</v>
      </c>
      <c r="B84" s="4"/>
      <c r="C84" s="38"/>
    </row>
    <row r="85" spans="1:3" hidden="1" x14ac:dyDescent="0.25">
      <c r="A85" s="48" t="s">
        <v>44</v>
      </c>
      <c r="B85" s="4"/>
      <c r="C85" s="38"/>
    </row>
    <row r="86" spans="1:3" hidden="1" x14ac:dyDescent="0.25">
      <c r="A86" s="48" t="s">
        <v>43</v>
      </c>
      <c r="B86" s="4"/>
      <c r="C86" s="38"/>
    </row>
    <row r="87" spans="1:3" hidden="1" x14ac:dyDescent="0.25">
      <c r="A87" s="48" t="s">
        <v>60</v>
      </c>
      <c r="B87" s="4"/>
      <c r="C87" s="38"/>
    </row>
    <row r="88" spans="1:3" s="3" customFormat="1" hidden="1" x14ac:dyDescent="0.25">
      <c r="A88" s="48" t="s">
        <v>61</v>
      </c>
      <c r="B88" s="4"/>
      <c r="C88" s="38"/>
    </row>
    <row r="89" spans="1:3" s="3" customFormat="1" hidden="1" x14ac:dyDescent="0.25">
      <c r="A89" s="39" t="s">
        <v>45</v>
      </c>
      <c r="B89" s="6">
        <f>SUM(B52:B81)</f>
        <v>0</v>
      </c>
      <c r="C89" s="34">
        <f t="shared" ref="C89" si="0">SUM(C52:C81)</f>
        <v>0</v>
      </c>
    </row>
    <row r="90" spans="1:3" hidden="1" x14ac:dyDescent="0.25">
      <c r="A90" s="41" t="s">
        <v>46</v>
      </c>
      <c r="B90" s="31">
        <f>SUM(B82:B88)</f>
        <v>0</v>
      </c>
      <c r="C90" s="42">
        <f t="shared" ref="C90" si="1">SUM(C82:C88)</f>
        <v>0</v>
      </c>
    </row>
    <row r="91" spans="1:3" hidden="1" x14ac:dyDescent="0.25">
      <c r="A91" s="39" t="s">
        <v>36</v>
      </c>
      <c r="B91" s="6">
        <f>B89+B90</f>
        <v>0</v>
      </c>
      <c r="C91" s="34">
        <f t="shared" ref="C91" si="2">C89+C90</f>
        <v>0</v>
      </c>
    </row>
    <row r="92" spans="1:3" hidden="1" x14ac:dyDescent="0.25">
      <c r="A92" s="95" t="s">
        <v>64</v>
      </c>
      <c r="B92" s="95"/>
      <c r="C92" s="95"/>
    </row>
    <row r="93" spans="1:3" hidden="1" x14ac:dyDescent="0.25">
      <c r="A93" s="45" t="s">
        <v>27</v>
      </c>
      <c r="B93" s="4"/>
      <c r="C93" s="38"/>
    </row>
    <row r="94" spans="1:3" hidden="1" x14ac:dyDescent="0.25">
      <c r="A94" s="45" t="s">
        <v>14</v>
      </c>
      <c r="B94" s="4"/>
      <c r="C94" s="38"/>
    </row>
    <row r="95" spans="1:3" hidden="1" x14ac:dyDescent="0.25">
      <c r="A95" s="45" t="s">
        <v>9</v>
      </c>
      <c r="B95" s="4"/>
      <c r="C95" s="38"/>
    </row>
    <row r="96" spans="1:3" hidden="1" x14ac:dyDescent="0.25">
      <c r="A96" s="45" t="s">
        <v>13</v>
      </c>
      <c r="B96" s="4"/>
      <c r="C96" s="38"/>
    </row>
    <row r="97" spans="1:3" hidden="1" x14ac:dyDescent="0.25">
      <c r="A97" s="45" t="s">
        <v>56</v>
      </c>
      <c r="B97" s="4"/>
      <c r="C97" s="38"/>
    </row>
    <row r="98" spans="1:3" hidden="1" x14ac:dyDescent="0.25">
      <c r="A98" s="45" t="s">
        <v>41</v>
      </c>
      <c r="B98" s="4"/>
      <c r="C98" s="38"/>
    </row>
    <row r="99" spans="1:3" hidden="1" x14ac:dyDescent="0.25">
      <c r="A99" s="45" t="s">
        <v>32</v>
      </c>
      <c r="B99" s="5"/>
      <c r="C99" s="43"/>
    </row>
    <row r="100" spans="1:3" hidden="1" x14ac:dyDescent="0.25">
      <c r="A100" s="45" t="s">
        <v>7</v>
      </c>
      <c r="B100" s="5"/>
      <c r="C100" s="43"/>
    </row>
    <row r="101" spans="1:3" hidden="1" x14ac:dyDescent="0.25">
      <c r="A101" s="45" t="s">
        <v>24</v>
      </c>
      <c r="B101" s="28"/>
      <c r="C101" s="28"/>
    </row>
    <row r="102" spans="1:3" hidden="1" x14ac:dyDescent="0.25">
      <c r="A102" s="45" t="s">
        <v>35</v>
      </c>
      <c r="B102" s="4"/>
      <c r="C102" s="38"/>
    </row>
    <row r="103" spans="1:3" hidden="1" x14ac:dyDescent="0.25">
      <c r="A103" s="45" t="s">
        <v>30</v>
      </c>
      <c r="B103" s="4"/>
      <c r="C103" s="38"/>
    </row>
    <row r="104" spans="1:3" hidden="1" x14ac:dyDescent="0.25">
      <c r="A104" s="45" t="s">
        <v>20</v>
      </c>
      <c r="B104" s="4"/>
      <c r="C104" s="38"/>
    </row>
    <row r="105" spans="1:3" hidden="1" x14ac:dyDescent="0.25">
      <c r="A105" s="45" t="s">
        <v>17</v>
      </c>
      <c r="B105" s="4"/>
      <c r="C105" s="38"/>
    </row>
    <row r="106" spans="1:3" hidden="1" x14ac:dyDescent="0.25">
      <c r="A106" s="45" t="s">
        <v>12</v>
      </c>
      <c r="B106" s="4"/>
      <c r="C106" s="38"/>
    </row>
    <row r="107" spans="1:3" hidden="1" x14ac:dyDescent="0.25">
      <c r="A107" s="45" t="s">
        <v>40</v>
      </c>
      <c r="B107" s="4"/>
      <c r="C107" s="38"/>
    </row>
    <row r="108" spans="1:3" hidden="1" x14ac:dyDescent="0.25">
      <c r="A108" s="45" t="s">
        <v>28</v>
      </c>
      <c r="B108" s="4"/>
      <c r="C108" s="38"/>
    </row>
    <row r="109" spans="1:3" hidden="1" x14ac:dyDescent="0.25">
      <c r="A109" s="45" t="s">
        <v>29</v>
      </c>
      <c r="B109" s="4"/>
      <c r="C109" s="38"/>
    </row>
    <row r="110" spans="1:3" hidden="1" x14ac:dyDescent="0.25">
      <c r="A110" s="45" t="s">
        <v>15</v>
      </c>
      <c r="B110" s="4"/>
      <c r="C110" s="38"/>
    </row>
    <row r="111" spans="1:3" hidden="1" x14ac:dyDescent="0.25">
      <c r="A111" s="45" t="s">
        <v>10</v>
      </c>
      <c r="B111" s="4"/>
      <c r="C111" s="38"/>
    </row>
    <row r="112" spans="1:3" hidden="1" x14ac:dyDescent="0.25">
      <c r="A112" s="45" t="s">
        <v>8</v>
      </c>
      <c r="B112" s="4"/>
      <c r="C112" s="38"/>
    </row>
    <row r="113" spans="1:3" hidden="1" x14ac:dyDescent="0.25">
      <c r="A113" s="45" t="s">
        <v>47</v>
      </c>
      <c r="B113" s="4"/>
      <c r="C113" s="38"/>
    </row>
    <row r="114" spans="1:3" hidden="1" x14ac:dyDescent="0.25">
      <c r="A114" s="45" t="s">
        <v>16</v>
      </c>
      <c r="B114" s="4"/>
      <c r="C114" s="38"/>
    </row>
    <row r="115" spans="1:3" hidden="1" x14ac:dyDescent="0.25">
      <c r="A115" s="45" t="s">
        <v>55</v>
      </c>
      <c r="B115" s="4"/>
      <c r="C115" s="38"/>
    </row>
    <row r="116" spans="1:3" hidden="1" x14ac:dyDescent="0.25">
      <c r="A116" s="45" t="s">
        <v>23</v>
      </c>
      <c r="B116" s="4"/>
      <c r="C116" s="38"/>
    </row>
    <row r="117" spans="1:3" hidden="1" x14ac:dyDescent="0.25">
      <c r="A117" s="45" t="s">
        <v>39</v>
      </c>
      <c r="B117" s="4"/>
      <c r="C117" s="38"/>
    </row>
    <row r="118" spans="1:3" hidden="1" x14ac:dyDescent="0.25">
      <c r="A118" s="45" t="s">
        <v>38</v>
      </c>
      <c r="B118" s="4"/>
      <c r="C118" s="38"/>
    </row>
    <row r="119" spans="1:3" hidden="1" x14ac:dyDescent="0.25">
      <c r="A119" s="45" t="s">
        <v>37</v>
      </c>
      <c r="B119" s="4"/>
      <c r="C119" s="38"/>
    </row>
    <row r="120" spans="1:3" hidden="1" x14ac:dyDescent="0.25">
      <c r="A120" s="45" t="s">
        <v>21</v>
      </c>
      <c r="B120" s="4"/>
      <c r="C120" s="38"/>
    </row>
    <row r="121" spans="1:3" hidden="1" x14ac:dyDescent="0.25">
      <c r="A121" s="45" t="s">
        <v>57</v>
      </c>
      <c r="B121" s="4"/>
      <c r="C121" s="38"/>
    </row>
    <row r="122" spans="1:3" hidden="1" x14ac:dyDescent="0.25">
      <c r="A122" s="45" t="s">
        <v>11</v>
      </c>
      <c r="B122" s="4"/>
      <c r="C122" s="38"/>
    </row>
    <row r="123" spans="1:3" hidden="1" x14ac:dyDescent="0.25">
      <c r="A123" s="39" t="s">
        <v>36</v>
      </c>
      <c r="B123" s="6">
        <f>SUM(B93:B122)</f>
        <v>0</v>
      </c>
      <c r="C123" s="34">
        <f t="shared" ref="C123" si="3">SUM(C93:C122)</f>
        <v>0</v>
      </c>
    </row>
    <row r="124" spans="1:3" hidden="1" x14ac:dyDescent="0.25">
      <c r="A124" s="95" t="s">
        <v>65</v>
      </c>
      <c r="B124" s="95"/>
      <c r="C124" s="95"/>
    </row>
    <row r="125" spans="1:3" hidden="1" x14ac:dyDescent="0.25">
      <c r="A125" s="45" t="s">
        <v>27</v>
      </c>
      <c r="B125" s="4"/>
      <c r="C125" s="38"/>
    </row>
    <row r="126" spans="1:3" hidden="1" x14ac:dyDescent="0.25">
      <c r="A126" s="45" t="s">
        <v>14</v>
      </c>
      <c r="B126" s="4"/>
      <c r="C126" s="38"/>
    </row>
    <row r="127" spans="1:3" hidden="1" x14ac:dyDescent="0.25">
      <c r="A127" s="45" t="s">
        <v>9</v>
      </c>
      <c r="B127" s="4"/>
      <c r="C127" s="38"/>
    </row>
    <row r="128" spans="1:3" hidden="1" x14ac:dyDescent="0.25">
      <c r="A128" s="45" t="s">
        <v>13</v>
      </c>
      <c r="B128" s="4"/>
      <c r="C128" s="38"/>
    </row>
    <row r="129" spans="1:3" hidden="1" x14ac:dyDescent="0.25">
      <c r="A129" s="45" t="s">
        <v>56</v>
      </c>
      <c r="B129" s="4"/>
      <c r="C129" s="38"/>
    </row>
    <row r="130" spans="1:3" hidden="1" x14ac:dyDescent="0.25">
      <c r="A130" s="45" t="s">
        <v>41</v>
      </c>
      <c r="B130" s="4"/>
      <c r="C130" s="38"/>
    </row>
    <row r="131" spans="1:3" hidden="1" x14ac:dyDescent="0.25">
      <c r="A131" s="45" t="s">
        <v>32</v>
      </c>
      <c r="B131" s="4"/>
      <c r="C131" s="38"/>
    </row>
    <row r="132" spans="1:3" hidden="1" x14ac:dyDescent="0.25">
      <c r="A132" s="45" t="s">
        <v>7</v>
      </c>
      <c r="B132" s="4"/>
      <c r="C132" s="38"/>
    </row>
    <row r="133" spans="1:3" hidden="1" x14ac:dyDescent="0.25">
      <c r="A133" s="45" t="s">
        <v>24</v>
      </c>
      <c r="B133" s="4"/>
      <c r="C133" s="38"/>
    </row>
    <row r="134" spans="1:3" hidden="1" x14ac:dyDescent="0.25">
      <c r="A134" s="45" t="s">
        <v>35</v>
      </c>
      <c r="B134" s="4"/>
      <c r="C134" s="38"/>
    </row>
    <row r="135" spans="1:3" hidden="1" x14ac:dyDescent="0.25">
      <c r="A135" s="45" t="s">
        <v>30</v>
      </c>
      <c r="B135" s="4"/>
      <c r="C135" s="38"/>
    </row>
    <row r="136" spans="1:3" hidden="1" x14ac:dyDescent="0.25">
      <c r="A136" s="45" t="s">
        <v>20</v>
      </c>
      <c r="B136" s="4"/>
      <c r="C136" s="38"/>
    </row>
    <row r="137" spans="1:3" hidden="1" x14ac:dyDescent="0.25">
      <c r="A137" s="45" t="s">
        <v>17</v>
      </c>
      <c r="B137" s="4"/>
      <c r="C137" s="38"/>
    </row>
    <row r="138" spans="1:3" hidden="1" x14ac:dyDescent="0.25">
      <c r="A138" s="45" t="s">
        <v>12</v>
      </c>
      <c r="B138" s="4"/>
      <c r="C138" s="38"/>
    </row>
    <row r="139" spans="1:3" hidden="1" x14ac:dyDescent="0.25">
      <c r="A139" s="45" t="s">
        <v>40</v>
      </c>
      <c r="B139" s="4"/>
      <c r="C139" s="38"/>
    </row>
    <row r="140" spans="1:3" hidden="1" x14ac:dyDescent="0.25">
      <c r="A140" s="45" t="s">
        <v>28</v>
      </c>
      <c r="B140" s="4"/>
      <c r="C140" s="38"/>
    </row>
    <row r="141" spans="1:3" hidden="1" x14ac:dyDescent="0.25">
      <c r="A141" s="45" t="s">
        <v>29</v>
      </c>
      <c r="B141" s="4"/>
      <c r="C141" s="38"/>
    </row>
    <row r="142" spans="1:3" hidden="1" x14ac:dyDescent="0.25">
      <c r="A142" s="45" t="s">
        <v>15</v>
      </c>
      <c r="B142" s="4"/>
      <c r="C142" s="38"/>
    </row>
    <row r="143" spans="1:3" hidden="1" x14ac:dyDescent="0.25">
      <c r="A143" s="45" t="s">
        <v>10</v>
      </c>
      <c r="B143" s="4"/>
      <c r="C143" s="38"/>
    </row>
    <row r="144" spans="1:3" hidden="1" x14ac:dyDescent="0.25">
      <c r="A144" s="45" t="s">
        <v>8</v>
      </c>
      <c r="B144" s="4"/>
      <c r="C144" s="38"/>
    </row>
    <row r="145" spans="1:3" hidden="1" x14ac:dyDescent="0.25">
      <c r="A145" s="45" t="s">
        <v>47</v>
      </c>
      <c r="B145" s="4"/>
      <c r="C145" s="38"/>
    </row>
    <row r="146" spans="1:3" hidden="1" x14ac:dyDescent="0.25">
      <c r="A146" s="45" t="s">
        <v>16</v>
      </c>
      <c r="B146" s="4"/>
      <c r="C146" s="38"/>
    </row>
    <row r="147" spans="1:3" hidden="1" x14ac:dyDescent="0.25">
      <c r="A147" s="45" t="s">
        <v>55</v>
      </c>
      <c r="B147" s="4"/>
      <c r="C147" s="38"/>
    </row>
    <row r="148" spans="1:3" hidden="1" x14ac:dyDescent="0.25">
      <c r="A148" s="45" t="s">
        <v>23</v>
      </c>
      <c r="B148" s="4"/>
      <c r="C148" s="38"/>
    </row>
    <row r="149" spans="1:3" hidden="1" x14ac:dyDescent="0.25">
      <c r="A149" s="45" t="s">
        <v>39</v>
      </c>
      <c r="B149" s="4"/>
      <c r="C149" s="38"/>
    </row>
    <row r="150" spans="1:3" hidden="1" x14ac:dyDescent="0.25">
      <c r="A150" s="45" t="s">
        <v>38</v>
      </c>
      <c r="B150" s="4"/>
      <c r="C150" s="38"/>
    </row>
    <row r="151" spans="1:3" hidden="1" x14ac:dyDescent="0.25">
      <c r="A151" s="45" t="s">
        <v>37</v>
      </c>
      <c r="B151" s="4"/>
      <c r="C151" s="38"/>
    </row>
    <row r="152" spans="1:3" hidden="1" x14ac:dyDescent="0.25">
      <c r="A152" s="45" t="s">
        <v>21</v>
      </c>
      <c r="B152" s="4"/>
      <c r="C152" s="38"/>
    </row>
    <row r="153" spans="1:3" hidden="1" x14ac:dyDescent="0.25">
      <c r="A153" s="45" t="s">
        <v>57</v>
      </c>
      <c r="B153" s="4"/>
      <c r="C153" s="38"/>
    </row>
    <row r="154" spans="1:3" hidden="1" x14ac:dyDescent="0.25">
      <c r="A154" s="45" t="s">
        <v>11</v>
      </c>
      <c r="B154" s="4"/>
      <c r="C154" s="38"/>
    </row>
    <row r="155" spans="1:3" hidden="1" x14ac:dyDescent="0.25">
      <c r="A155" s="48" t="s">
        <v>58</v>
      </c>
      <c r="B155" s="4"/>
      <c r="C155" s="38"/>
    </row>
    <row r="156" spans="1:3" hidden="1" x14ac:dyDescent="0.25">
      <c r="A156" s="48" t="s">
        <v>59</v>
      </c>
      <c r="B156" s="4"/>
      <c r="C156" s="38"/>
    </row>
    <row r="157" spans="1:3" hidden="1" x14ac:dyDescent="0.25">
      <c r="A157" s="48" t="s">
        <v>42</v>
      </c>
      <c r="B157" s="4"/>
      <c r="C157" s="38"/>
    </row>
    <row r="158" spans="1:3" hidden="1" x14ac:dyDescent="0.25">
      <c r="A158" s="48" t="s">
        <v>44</v>
      </c>
      <c r="B158" s="4"/>
      <c r="C158" s="38"/>
    </row>
    <row r="159" spans="1:3" hidden="1" x14ac:dyDescent="0.25">
      <c r="A159" s="48" t="s">
        <v>43</v>
      </c>
      <c r="B159" s="4"/>
      <c r="C159" s="38"/>
    </row>
    <row r="160" spans="1:3" hidden="1" x14ac:dyDescent="0.25">
      <c r="A160" s="48" t="s">
        <v>60</v>
      </c>
      <c r="B160" s="4"/>
      <c r="C160" s="38"/>
    </row>
    <row r="161" spans="1:3" hidden="1" x14ac:dyDescent="0.25">
      <c r="A161" s="49" t="s">
        <v>80</v>
      </c>
      <c r="B161" s="4"/>
      <c r="C161" s="38"/>
    </row>
    <row r="162" spans="1:3" hidden="1" x14ac:dyDescent="0.25">
      <c r="A162" s="48" t="s">
        <v>61</v>
      </c>
      <c r="B162" s="4"/>
      <c r="C162" s="38"/>
    </row>
    <row r="163" spans="1:3" hidden="1" x14ac:dyDescent="0.25">
      <c r="A163" s="39" t="s">
        <v>45</v>
      </c>
      <c r="B163" s="6">
        <f>SUM(B125:B154)</f>
        <v>0</v>
      </c>
      <c r="C163" s="34">
        <f t="shared" ref="C163" si="4">SUM(C125:C154)</f>
        <v>0</v>
      </c>
    </row>
    <row r="164" spans="1:3" ht="19.5" hidden="1" customHeight="1" x14ac:dyDescent="0.25">
      <c r="A164" s="41" t="s">
        <v>46</v>
      </c>
      <c r="B164" s="31">
        <f>SUM(B155:B162)</f>
        <v>0</v>
      </c>
      <c r="C164" s="42">
        <f t="shared" ref="C164" si="5">SUM(C155:C162)</f>
        <v>0</v>
      </c>
    </row>
    <row r="165" spans="1:3" hidden="1" x14ac:dyDescent="0.25">
      <c r="A165" s="39" t="s">
        <v>36</v>
      </c>
      <c r="B165" s="6">
        <f>B163+B164</f>
        <v>0</v>
      </c>
      <c r="C165" s="34">
        <f t="shared" ref="C165" si="6">C163+C164</f>
        <v>0</v>
      </c>
    </row>
    <row r="166" spans="1:3" hidden="1" x14ac:dyDescent="0.25">
      <c r="A166" s="98" t="s">
        <v>68</v>
      </c>
      <c r="B166" s="98"/>
      <c r="C166" s="98"/>
    </row>
    <row r="167" spans="1:3" hidden="1" x14ac:dyDescent="0.25">
      <c r="A167" s="45" t="s">
        <v>7</v>
      </c>
      <c r="B167" s="4"/>
      <c r="C167" s="38"/>
    </row>
    <row r="168" spans="1:3" hidden="1" x14ac:dyDescent="0.25">
      <c r="A168" s="45" t="s">
        <v>8</v>
      </c>
      <c r="B168" s="4"/>
      <c r="C168" s="38"/>
    </row>
    <row r="169" spans="1:3" hidden="1" x14ac:dyDescent="0.25">
      <c r="A169" s="45" t="s">
        <v>9</v>
      </c>
      <c r="B169" s="4"/>
      <c r="C169" s="38"/>
    </row>
    <row r="170" spans="1:3" hidden="1" x14ac:dyDescent="0.25">
      <c r="A170" s="45" t="s">
        <v>10</v>
      </c>
      <c r="B170" s="4"/>
      <c r="C170" s="38"/>
    </row>
    <row r="171" spans="1:3" hidden="1" x14ac:dyDescent="0.25">
      <c r="A171" s="45" t="s">
        <v>11</v>
      </c>
      <c r="B171" s="4"/>
      <c r="C171" s="38"/>
    </row>
    <row r="172" spans="1:3" hidden="1" x14ac:dyDescent="0.25">
      <c r="A172" s="45" t="s">
        <v>12</v>
      </c>
      <c r="B172" s="4"/>
      <c r="C172" s="38"/>
    </row>
    <row r="173" spans="1:3" hidden="1" x14ac:dyDescent="0.25">
      <c r="A173" s="45" t="s">
        <v>13</v>
      </c>
      <c r="B173" s="4"/>
      <c r="C173" s="38"/>
    </row>
    <row r="174" spans="1:3" hidden="1" x14ac:dyDescent="0.25">
      <c r="A174" s="45" t="s">
        <v>14</v>
      </c>
      <c r="B174" s="4"/>
      <c r="C174" s="38"/>
    </row>
    <row r="175" spans="1:3" hidden="1" x14ac:dyDescent="0.25">
      <c r="A175" s="45" t="s">
        <v>15</v>
      </c>
      <c r="B175" s="4"/>
      <c r="C175" s="38"/>
    </row>
    <row r="176" spans="1:3" hidden="1" x14ac:dyDescent="0.25">
      <c r="A176" s="45" t="s">
        <v>16</v>
      </c>
      <c r="B176" s="4"/>
      <c r="C176" s="38"/>
    </row>
    <row r="177" spans="1:3" hidden="1" x14ac:dyDescent="0.25">
      <c r="A177" s="45" t="s">
        <v>17</v>
      </c>
      <c r="B177" s="4"/>
      <c r="C177" s="38"/>
    </row>
    <row r="178" spans="1:3" hidden="1" x14ac:dyDescent="0.25">
      <c r="A178" s="45" t="s">
        <v>18</v>
      </c>
      <c r="B178" s="4"/>
      <c r="C178" s="38"/>
    </row>
    <row r="179" spans="1:3" hidden="1" x14ac:dyDescent="0.25">
      <c r="A179" s="45" t="s">
        <v>19</v>
      </c>
      <c r="B179" s="4"/>
      <c r="C179" s="38"/>
    </row>
    <row r="180" spans="1:3" hidden="1" x14ac:dyDescent="0.25">
      <c r="A180" s="45" t="s">
        <v>69</v>
      </c>
      <c r="B180" s="4"/>
      <c r="C180" s="38"/>
    </row>
    <row r="181" spans="1:3" hidden="1" x14ac:dyDescent="0.25">
      <c r="A181" s="45" t="s">
        <v>20</v>
      </c>
      <c r="B181" s="4"/>
      <c r="C181" s="38"/>
    </row>
    <row r="182" spans="1:3" hidden="1" x14ac:dyDescent="0.25">
      <c r="A182" s="45" t="s">
        <v>21</v>
      </c>
      <c r="B182" s="4"/>
      <c r="C182" s="38"/>
    </row>
    <row r="183" spans="1:3" hidden="1" x14ac:dyDescent="0.25">
      <c r="A183" s="45" t="s">
        <v>22</v>
      </c>
      <c r="B183" s="4"/>
      <c r="C183" s="38"/>
    </row>
    <row r="184" spans="1:3" hidden="1" x14ac:dyDescent="0.25">
      <c r="A184" s="45" t="s">
        <v>23</v>
      </c>
      <c r="B184" s="4"/>
      <c r="C184" s="38"/>
    </row>
    <row r="185" spans="1:3" hidden="1" x14ac:dyDescent="0.25">
      <c r="A185" s="45" t="s">
        <v>24</v>
      </c>
      <c r="B185" s="4"/>
      <c r="C185" s="38"/>
    </row>
    <row r="186" spans="1:3" hidden="1" x14ac:dyDescent="0.25">
      <c r="A186" s="45" t="s">
        <v>25</v>
      </c>
      <c r="B186" s="4"/>
      <c r="C186" s="38"/>
    </row>
    <row r="187" spans="1:3" hidden="1" x14ac:dyDescent="0.25">
      <c r="A187" s="45" t="s">
        <v>51</v>
      </c>
      <c r="B187" s="4"/>
      <c r="C187" s="38"/>
    </row>
    <row r="188" spans="1:3" ht="30" hidden="1" x14ac:dyDescent="0.25">
      <c r="A188" s="45" t="s">
        <v>70</v>
      </c>
      <c r="B188" s="4"/>
      <c r="C188" s="38"/>
    </row>
    <row r="189" spans="1:3" hidden="1" x14ac:dyDescent="0.25">
      <c r="A189" s="45" t="s">
        <v>26</v>
      </c>
      <c r="B189" s="4"/>
      <c r="C189" s="38"/>
    </row>
    <row r="190" spans="1:3" hidden="1" x14ac:dyDescent="0.25">
      <c r="A190" s="45" t="s">
        <v>27</v>
      </c>
      <c r="B190" s="4"/>
      <c r="C190" s="38"/>
    </row>
    <row r="191" spans="1:3" hidden="1" x14ac:dyDescent="0.25">
      <c r="A191" s="45" t="s">
        <v>28</v>
      </c>
      <c r="B191" s="4"/>
      <c r="C191" s="38"/>
    </row>
    <row r="192" spans="1:3" hidden="1" x14ac:dyDescent="0.25">
      <c r="A192" s="45" t="s">
        <v>29</v>
      </c>
      <c r="B192" s="4"/>
      <c r="C192" s="38"/>
    </row>
    <row r="193" spans="1:38" hidden="1" x14ac:dyDescent="0.25">
      <c r="A193" s="45" t="s">
        <v>30</v>
      </c>
      <c r="B193" s="4"/>
      <c r="C193" s="38"/>
    </row>
    <row r="194" spans="1:38" hidden="1" x14ac:dyDescent="0.25">
      <c r="A194" s="45" t="s">
        <v>31</v>
      </c>
      <c r="B194" s="4"/>
      <c r="C194" s="38"/>
    </row>
    <row r="195" spans="1:38" hidden="1" x14ac:dyDescent="0.25">
      <c r="A195" s="45" t="s">
        <v>32</v>
      </c>
      <c r="B195" s="4"/>
      <c r="C195" s="38"/>
    </row>
    <row r="196" spans="1:38" hidden="1" x14ac:dyDescent="0.25">
      <c r="A196" s="45" t="s">
        <v>33</v>
      </c>
      <c r="B196" s="4"/>
      <c r="C196" s="38"/>
    </row>
    <row r="197" spans="1:38" ht="30" hidden="1" x14ac:dyDescent="0.25">
      <c r="A197" s="45" t="s">
        <v>34</v>
      </c>
      <c r="B197" s="4"/>
      <c r="C197" s="38"/>
    </row>
    <row r="198" spans="1:38" hidden="1" x14ac:dyDescent="0.25">
      <c r="A198" s="45" t="s">
        <v>35</v>
      </c>
      <c r="B198" s="4"/>
      <c r="C198" s="38"/>
    </row>
    <row r="199" spans="1:38" hidden="1" x14ac:dyDescent="0.25">
      <c r="A199" s="39" t="s">
        <v>36</v>
      </c>
      <c r="B199" s="6">
        <f>SUM(B167:B198)</f>
        <v>0</v>
      </c>
      <c r="C199" s="34">
        <f>SUM(C167:C198)</f>
        <v>0</v>
      </c>
    </row>
    <row r="200" spans="1:38" s="51" customFormat="1" x14ac:dyDescent="0.25">
      <c r="A200" s="65" t="s">
        <v>48</v>
      </c>
      <c r="B200" s="56">
        <v>181711</v>
      </c>
      <c r="C200" s="57">
        <v>418605.5</v>
      </c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</row>
    <row r="201" spans="1:38" x14ac:dyDescent="0.25">
      <c r="A201" s="66" t="s">
        <v>49</v>
      </c>
      <c r="B201" s="61">
        <v>7853</v>
      </c>
      <c r="C201" s="62">
        <v>18171.7</v>
      </c>
    </row>
    <row r="202" spans="1:38" ht="15.75" x14ac:dyDescent="0.25">
      <c r="A202" s="75" t="s">
        <v>50</v>
      </c>
      <c r="B202" s="75"/>
      <c r="C202" s="76">
        <f>C49+C91+C123+C165+C199+C200</f>
        <v>418605.5</v>
      </c>
    </row>
    <row r="203" spans="1:38" ht="15.75" hidden="1" x14ac:dyDescent="0.25">
      <c r="A203" s="65" t="s">
        <v>89</v>
      </c>
      <c r="B203" s="75"/>
      <c r="C203" s="87"/>
    </row>
    <row r="204" spans="1:38" ht="15.75" hidden="1" x14ac:dyDescent="0.25">
      <c r="A204" s="65" t="s">
        <v>90</v>
      </c>
      <c r="B204" s="75"/>
      <c r="C204" s="87"/>
    </row>
    <row r="205" spans="1:38" hidden="1" x14ac:dyDescent="0.25">
      <c r="A205" s="100" t="s">
        <v>86</v>
      </c>
      <c r="B205" s="101"/>
      <c r="C205" s="102"/>
    </row>
    <row r="206" spans="1:38" hidden="1" x14ac:dyDescent="0.25">
      <c r="A206" s="22" t="s">
        <v>7</v>
      </c>
      <c r="B206" s="9"/>
      <c r="C206" s="25"/>
    </row>
    <row r="207" spans="1:38" hidden="1" x14ac:dyDescent="0.25">
      <c r="A207" s="22" t="s">
        <v>67</v>
      </c>
      <c r="B207" s="9"/>
      <c r="C207" s="26"/>
    </row>
    <row r="208" spans="1:38" hidden="1" x14ac:dyDescent="0.25">
      <c r="A208" s="22" t="s">
        <v>8</v>
      </c>
      <c r="B208" s="9"/>
      <c r="C208" s="26"/>
    </row>
    <row r="209" spans="1:3" hidden="1" x14ac:dyDescent="0.25">
      <c r="A209" s="22" t="s">
        <v>9</v>
      </c>
      <c r="B209" s="9"/>
      <c r="C209" s="26"/>
    </row>
    <row r="210" spans="1:3" hidden="1" x14ac:dyDescent="0.25">
      <c r="A210" s="22" t="s">
        <v>10</v>
      </c>
      <c r="B210" s="9"/>
      <c r="C210" s="26"/>
    </row>
    <row r="211" spans="1:3" hidden="1" x14ac:dyDescent="0.25">
      <c r="A211" s="22" t="s">
        <v>11</v>
      </c>
      <c r="B211" s="9"/>
      <c r="C211" s="26"/>
    </row>
    <row r="212" spans="1:3" hidden="1" x14ac:dyDescent="0.25">
      <c r="A212" s="22" t="s">
        <v>12</v>
      </c>
      <c r="B212" s="9"/>
      <c r="C212" s="26"/>
    </row>
    <row r="213" spans="1:3" hidden="1" x14ac:dyDescent="0.25">
      <c r="A213" s="22" t="s">
        <v>13</v>
      </c>
      <c r="B213" s="9"/>
      <c r="C213" s="26"/>
    </row>
    <row r="214" spans="1:3" hidden="1" x14ac:dyDescent="0.25">
      <c r="A214" s="22" t="s">
        <v>14</v>
      </c>
      <c r="B214" s="9"/>
      <c r="C214" s="26"/>
    </row>
    <row r="215" spans="1:3" hidden="1" x14ac:dyDescent="0.25">
      <c r="A215" s="22" t="s">
        <v>15</v>
      </c>
      <c r="B215" s="9"/>
      <c r="C215" s="26"/>
    </row>
    <row r="216" spans="1:3" hidden="1" x14ac:dyDescent="0.25">
      <c r="A216" s="22" t="s">
        <v>16</v>
      </c>
      <c r="B216" s="9"/>
      <c r="C216" s="26"/>
    </row>
    <row r="217" spans="1:3" hidden="1" x14ac:dyDescent="0.25">
      <c r="A217" s="22" t="s">
        <v>17</v>
      </c>
      <c r="B217" s="9"/>
      <c r="C217" s="26"/>
    </row>
    <row r="218" spans="1:3" hidden="1" x14ac:dyDescent="0.25">
      <c r="A218" s="22" t="s">
        <v>18</v>
      </c>
      <c r="B218" s="9"/>
      <c r="C218" s="26"/>
    </row>
    <row r="219" spans="1:3" hidden="1" x14ac:dyDescent="0.25">
      <c r="A219" s="22" t="s">
        <v>19</v>
      </c>
      <c r="B219" s="9"/>
      <c r="C219" s="26"/>
    </row>
    <row r="220" spans="1:3" hidden="1" x14ac:dyDescent="0.25">
      <c r="A220" s="22" t="s">
        <v>53</v>
      </c>
      <c r="B220" s="9"/>
      <c r="C220" s="26"/>
    </row>
    <row r="221" spans="1:3" hidden="1" x14ac:dyDescent="0.25">
      <c r="A221" s="22" t="s">
        <v>20</v>
      </c>
      <c r="B221" s="9"/>
      <c r="C221" s="26"/>
    </row>
    <row r="222" spans="1:3" hidden="1" x14ac:dyDescent="0.25">
      <c r="A222" s="22" t="s">
        <v>21</v>
      </c>
      <c r="B222" s="9"/>
      <c r="C222" s="26"/>
    </row>
    <row r="223" spans="1:3" hidden="1" x14ac:dyDescent="0.25">
      <c r="A223" s="22" t="s">
        <v>22</v>
      </c>
      <c r="B223" s="9"/>
      <c r="C223" s="26"/>
    </row>
    <row r="224" spans="1:3" hidden="1" x14ac:dyDescent="0.25">
      <c r="A224" s="22" t="s">
        <v>23</v>
      </c>
      <c r="B224" s="9"/>
      <c r="C224" s="26"/>
    </row>
    <row r="225" spans="1:3" hidden="1" x14ac:dyDescent="0.25">
      <c r="A225" s="22" t="s">
        <v>24</v>
      </c>
      <c r="B225" s="9"/>
      <c r="C225" s="26"/>
    </row>
    <row r="226" spans="1:3" hidden="1" x14ac:dyDescent="0.25">
      <c r="A226" s="22" t="s">
        <v>25</v>
      </c>
      <c r="B226" s="9"/>
      <c r="C226" s="26"/>
    </row>
    <row r="227" spans="1:3" hidden="1" x14ac:dyDescent="0.25">
      <c r="A227" s="22" t="s">
        <v>51</v>
      </c>
      <c r="B227" s="9"/>
      <c r="C227" s="26"/>
    </row>
    <row r="228" spans="1:3" hidden="1" x14ac:dyDescent="0.25">
      <c r="A228" s="22" t="s">
        <v>52</v>
      </c>
      <c r="B228" s="9"/>
      <c r="C228" s="26"/>
    </row>
    <row r="229" spans="1:3" hidden="1" x14ac:dyDescent="0.25">
      <c r="A229" s="22" t="s">
        <v>26</v>
      </c>
      <c r="B229" s="9"/>
      <c r="C229" s="26"/>
    </row>
    <row r="230" spans="1:3" hidden="1" x14ac:dyDescent="0.25">
      <c r="A230" s="22" t="s">
        <v>27</v>
      </c>
      <c r="B230" s="9"/>
      <c r="C230" s="26"/>
    </row>
    <row r="231" spans="1:3" hidden="1" x14ac:dyDescent="0.25">
      <c r="A231" s="22" t="s">
        <v>28</v>
      </c>
      <c r="B231" s="9"/>
      <c r="C231" s="26"/>
    </row>
    <row r="232" spans="1:3" hidden="1" x14ac:dyDescent="0.25">
      <c r="A232" s="22" t="s">
        <v>29</v>
      </c>
      <c r="B232" s="9"/>
      <c r="C232" s="26"/>
    </row>
    <row r="233" spans="1:3" hidden="1" x14ac:dyDescent="0.25">
      <c r="A233" s="22" t="s">
        <v>30</v>
      </c>
      <c r="B233" s="9"/>
      <c r="C233" s="26"/>
    </row>
    <row r="234" spans="1:3" ht="30" hidden="1" x14ac:dyDescent="0.25">
      <c r="A234" s="22" t="s">
        <v>54</v>
      </c>
      <c r="B234" s="9"/>
      <c r="C234" s="26"/>
    </row>
    <row r="235" spans="1:3" hidden="1" x14ac:dyDescent="0.25">
      <c r="A235" s="22" t="s">
        <v>31</v>
      </c>
      <c r="B235" s="9"/>
      <c r="C235" s="26"/>
    </row>
    <row r="236" spans="1:3" hidden="1" x14ac:dyDescent="0.25">
      <c r="A236" s="22" t="s">
        <v>32</v>
      </c>
      <c r="B236" s="9"/>
      <c r="C236" s="26"/>
    </row>
    <row r="237" spans="1:3" hidden="1" x14ac:dyDescent="0.25">
      <c r="A237" s="22" t="s">
        <v>33</v>
      </c>
      <c r="B237" s="9"/>
      <c r="C237" s="26"/>
    </row>
    <row r="238" spans="1:3" ht="30" hidden="1" x14ac:dyDescent="0.25">
      <c r="A238" s="22" t="s">
        <v>34</v>
      </c>
      <c r="B238" s="9"/>
      <c r="C238" s="26"/>
    </row>
    <row r="239" spans="1:3" hidden="1" x14ac:dyDescent="0.25">
      <c r="A239" s="22" t="s">
        <v>55</v>
      </c>
      <c r="B239" s="10"/>
      <c r="C239" s="27"/>
    </row>
    <row r="240" spans="1:3" hidden="1" x14ac:dyDescent="0.25">
      <c r="A240" s="22" t="s">
        <v>35</v>
      </c>
      <c r="B240" s="31"/>
      <c r="C240" s="21"/>
    </row>
    <row r="241" spans="1:3" ht="15.75" hidden="1" thickBot="1" x14ac:dyDescent="0.3">
      <c r="A241" s="29" t="s">
        <v>62</v>
      </c>
      <c r="B241" s="35">
        <f>SUM(B206:B240)</f>
        <v>0</v>
      </c>
      <c r="C241" s="36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</vt:i4>
      </vt:variant>
    </vt:vector>
  </HeadingPairs>
  <TitlesOfParts>
    <vt:vector size="27" baseType="lpstr">
      <vt:lpstr>Всего</vt:lpstr>
      <vt:lpstr>ОКБ</vt:lpstr>
      <vt:lpstr>ОБ2</vt:lpstr>
      <vt:lpstr>ОПЦ</vt:lpstr>
      <vt:lpstr>ОДБ</vt:lpstr>
      <vt:lpstr>ЛООД</vt:lpstr>
      <vt:lpstr>ОКВД</vt:lpstr>
      <vt:lpstr>ОСП</vt:lpstr>
      <vt:lpstr>ЛООСП</vt:lpstr>
      <vt:lpstr>Всего!Заголовки_для_печати</vt:lpstr>
      <vt:lpstr>ЛООД!Заголовки_для_печати</vt:lpstr>
      <vt:lpstr>ЛООСП!Заголовки_для_печати</vt:lpstr>
      <vt:lpstr>ОБ2!Заголовки_для_печати</vt:lpstr>
      <vt:lpstr>ОДБ!Заголовки_для_печати</vt:lpstr>
      <vt:lpstr>ОКБ!Заголовки_для_печати</vt:lpstr>
      <vt:lpstr>ОКВД!Заголовки_для_печати</vt:lpstr>
      <vt:lpstr>ОПЦ!Заголовки_для_печати</vt:lpstr>
      <vt:lpstr>ОСП!Заголовки_для_печати</vt:lpstr>
      <vt:lpstr>Всего!Область_печати</vt:lpstr>
      <vt:lpstr>ЛООД!Область_печати</vt:lpstr>
      <vt:lpstr>ЛООСП!Область_печати</vt:lpstr>
      <vt:lpstr>ОБ2!Область_печати</vt:lpstr>
      <vt:lpstr>ОДБ!Область_печати</vt:lpstr>
      <vt:lpstr>ОКБ!Область_печати</vt:lpstr>
      <vt:lpstr>ОКВД!Область_печати</vt:lpstr>
      <vt:lpstr>ОПЦ!Область_печати</vt:lpstr>
      <vt:lpstr>ОСП!Область_печати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Ненахова Наталья Владимировна</dc:creator>
  <cp:lastModifiedBy>Монаенкова Людмила Николаевна</cp:lastModifiedBy>
  <cp:lastPrinted>2018-05-31T11:39:58Z</cp:lastPrinted>
  <dcterms:created xsi:type="dcterms:W3CDTF">2017-10-26T09:23:29Z</dcterms:created>
  <dcterms:modified xsi:type="dcterms:W3CDTF">2019-07-18T07:54:13Z</dcterms:modified>
</cp:coreProperties>
</file>