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15" yWindow="420" windowWidth="10725" windowHeight="11670" tabRatio="865" firstSheet="1" activeTab="4"/>
  </bookViews>
  <sheets>
    <sheet name="шаблон" sheetId="2" state="hidden" r:id="rId1"/>
    <sheet name="Всего" sheetId="46" r:id="rId2"/>
    <sheet name="Неотлож+" sheetId="3" r:id="rId3"/>
    <sheet name="НП НМЦ" sheetId="7" r:id="rId4"/>
    <sheet name="Грязи ЖД" sheetId="5" r:id="rId5"/>
    <sheet name="Елец ЖД" sheetId="6" r:id="rId6"/>
    <sheet name="Шаталов" sheetId="10" r:id="rId7"/>
    <sheet name="Виктория" sheetId="32" r:id="rId8"/>
    <sheet name="1нейрох" sheetId="11" r:id="rId9"/>
    <sheet name="Риверсайд" sheetId="8" r:id="rId10"/>
    <sheet name="Тарасов" sheetId="31" r:id="rId11"/>
    <sheet name="Прозрение" sheetId="48" r:id="rId12"/>
    <sheet name="Окулюс" sheetId="12" r:id="rId13"/>
    <sheet name="ЦКО Мединвест" sheetId="43" r:id="rId14"/>
    <sheet name="Азбука" sheetId="13" r:id="rId15"/>
    <sheet name="лист" sheetId="14" state="hidden" r:id="rId16"/>
    <sheet name="ПЭТ" sheetId="15" r:id="rId17"/>
    <sheet name="Медик.хир.клин" sheetId="9" r:id="rId18"/>
    <sheet name="Нов.мед.тех" sheetId="16" r:id="rId19"/>
    <sheet name="Резонанс" sheetId="17" r:id="rId20"/>
    <sheet name="Скан" sheetId="18" r:id="rId21"/>
    <sheet name="ЛДЦ МИБС" sheetId="19" r:id="rId22"/>
    <sheet name="ВГВА" sheetId="20" r:id="rId23"/>
    <sheet name="МРТ эксп" sheetId="21" r:id="rId24"/>
    <sheet name="МРТ эксп2" sheetId="22" r:id="rId25"/>
    <sheet name="1Мед.клин" sheetId="23" r:id="rId26"/>
    <sheet name="ЛДЦ-1" sheetId="26" r:id="rId27"/>
    <sheet name="Проф." sheetId="24" r:id="rId28"/>
    <sheet name="Л.Дент" sheetId="25" r:id="rId29"/>
    <sheet name="Исток" sheetId="27" r:id="rId30"/>
    <sheet name="Санта7" sheetId="29" r:id="rId31"/>
    <sheet name="Стом.911" sheetId="28" r:id="rId32"/>
    <sheet name="Галерея" sheetId="30" r:id="rId33"/>
    <sheet name="ПМК-МЦ" sheetId="34" r:id="rId34"/>
    <sheet name="Фрезениус" sheetId="35" r:id="rId35"/>
    <sheet name="Эверест" sheetId="36" r:id="rId36"/>
    <sheet name="Нефрос" sheetId="37" r:id="rId37"/>
    <sheet name="МЦ Жизнь" sheetId="49" r:id="rId38"/>
    <sheet name="Центр Эко" sheetId="40" r:id="rId39"/>
    <sheet name="Медэко" sheetId="41" r:id="rId40"/>
    <sheet name="ЭКО Центр" sheetId="42" r:id="rId41"/>
    <sheet name="Витромед" sheetId="44" r:id="rId42"/>
    <sheet name="МедИнСервис" sheetId="45" r:id="rId43"/>
    <sheet name="ЦЖенЗд" sheetId="38" r:id="rId44"/>
    <sheet name="Мать и дитя" sheetId="39" r:id="rId45"/>
    <sheet name="М-Лайн" sheetId="50" r:id="rId46"/>
    <sheet name="Ситилаб" sheetId="51" r:id="rId47"/>
  </sheets>
  <definedNames>
    <definedName name="_xlnm.Print_Titles" localSheetId="25">'1Мед.клин'!$10:$11</definedName>
    <definedName name="_xlnm.Print_Titles" localSheetId="8">'1нейрох'!$10:$11</definedName>
    <definedName name="_xlnm.Print_Titles" localSheetId="14">Азбука!$10:$11</definedName>
    <definedName name="_xlnm.Print_Titles" localSheetId="22">ВГВА!$10:$11</definedName>
    <definedName name="_xlnm.Print_Titles" localSheetId="7">Виктория!$10:$11</definedName>
    <definedName name="_xlnm.Print_Titles" localSheetId="41">Витромед!$10:$11</definedName>
    <definedName name="_xlnm.Print_Titles" localSheetId="1">Всего!$10:$11</definedName>
    <definedName name="_xlnm.Print_Titles" localSheetId="32">Галерея!$10:$11</definedName>
    <definedName name="_xlnm.Print_Titles" localSheetId="4">'Грязи ЖД'!$10:$11</definedName>
    <definedName name="_xlnm.Print_Titles" localSheetId="5">'Елец ЖД'!$10:$11</definedName>
    <definedName name="_xlnm.Print_Titles" localSheetId="29">Исток!$10:$11</definedName>
    <definedName name="_xlnm.Print_Titles" localSheetId="28">Л.Дент!$10:$11</definedName>
    <definedName name="_xlnm.Print_Titles" localSheetId="21">'ЛДЦ МИБС'!$10:$11</definedName>
    <definedName name="_xlnm.Print_Titles" localSheetId="26">'ЛДЦ-1'!$10:$11</definedName>
    <definedName name="_xlnm.Print_Titles" localSheetId="15">лист!$10:$11</definedName>
    <definedName name="_xlnm.Print_Titles" localSheetId="44">'Мать и дитя'!$10:$11</definedName>
    <definedName name="_xlnm.Print_Titles" localSheetId="17">Медик.хир.клин!$10:$11</definedName>
    <definedName name="_xlnm.Print_Titles" localSheetId="42">МедИнСервис!$10:$11</definedName>
    <definedName name="_xlnm.Print_Titles" localSheetId="39">Медэко!$10:$11</definedName>
    <definedName name="_xlnm.Print_Titles" localSheetId="45">'М-Лайн'!$10:$11</definedName>
    <definedName name="_xlnm.Print_Titles" localSheetId="23">'МРТ эксп'!$10:$11</definedName>
    <definedName name="_xlnm.Print_Titles" localSheetId="24">'МРТ эксп2'!$10:$11</definedName>
    <definedName name="_xlnm.Print_Titles" localSheetId="37">'МЦ Жизнь'!$10:$11</definedName>
    <definedName name="_xlnm.Print_Titles" localSheetId="2">'Неотлож+'!$10:$11</definedName>
    <definedName name="_xlnm.Print_Titles" localSheetId="36">Нефрос!$10:$11</definedName>
    <definedName name="_xlnm.Print_Titles" localSheetId="18">Нов.мед.тех!$10:$11</definedName>
    <definedName name="_xlnm.Print_Titles" localSheetId="3">'НП НМЦ'!$10:$11</definedName>
    <definedName name="_xlnm.Print_Titles" localSheetId="12">Окулюс!$10:$11</definedName>
    <definedName name="_xlnm.Print_Titles" localSheetId="33">'ПМК-МЦ'!$10:$11</definedName>
    <definedName name="_xlnm.Print_Titles" localSheetId="11">Прозрение!$10:$11</definedName>
    <definedName name="_xlnm.Print_Titles" localSheetId="27">Проф.!$10:$11</definedName>
    <definedName name="_xlnm.Print_Titles" localSheetId="16">ПЭТ!$10:$11</definedName>
    <definedName name="_xlnm.Print_Titles" localSheetId="19">Резонанс!$10:$11</definedName>
    <definedName name="_xlnm.Print_Titles" localSheetId="9">Риверсайд!$10:$11</definedName>
    <definedName name="_xlnm.Print_Titles" localSheetId="30">Санта7!$10:$11</definedName>
    <definedName name="_xlnm.Print_Titles" localSheetId="46">Ситилаб!$10:$11</definedName>
    <definedName name="_xlnm.Print_Titles" localSheetId="20">Скан!$10:$11</definedName>
    <definedName name="_xlnm.Print_Titles" localSheetId="31">Стом.911!$10:$11</definedName>
    <definedName name="_xlnm.Print_Titles" localSheetId="10">Тарасов!$10:$11</definedName>
    <definedName name="_xlnm.Print_Titles" localSheetId="34">Фрезениус!$10:$11</definedName>
    <definedName name="_xlnm.Print_Titles" localSheetId="38">'Центр Эко'!$10:$11</definedName>
    <definedName name="_xlnm.Print_Titles" localSheetId="43">ЦЖенЗд!$10:$11</definedName>
    <definedName name="_xlnm.Print_Titles" localSheetId="13">'ЦКО Мединвест'!$10:$11</definedName>
    <definedName name="_xlnm.Print_Titles" localSheetId="0">шаблон!$10:$11</definedName>
    <definedName name="_xlnm.Print_Titles" localSheetId="6">Шаталов!$10:$11</definedName>
    <definedName name="_xlnm.Print_Titles" localSheetId="35">Эверест!$10:$11</definedName>
    <definedName name="_xlnm.Print_Titles" localSheetId="40">'ЭКО Центр'!$10:$11</definedName>
    <definedName name="_xlnm.Print_Area" localSheetId="25">'1Мед.клин'!$A$1:$C$207</definedName>
    <definedName name="_xlnm.Print_Area" localSheetId="8">'1нейрох'!$A$1:$C$202</definedName>
    <definedName name="_xlnm.Print_Area" localSheetId="14">Азбука!$A$1:$C$202</definedName>
    <definedName name="_xlnm.Print_Area" localSheetId="22">ВГВА!$A$1:$C$210</definedName>
    <definedName name="_xlnm.Print_Area" localSheetId="7">Виктория!$A$1:$C$202</definedName>
    <definedName name="_xlnm.Print_Area" localSheetId="41">Витромед!$A$1:$C$203</definedName>
    <definedName name="_xlnm.Print_Area" localSheetId="1">Всего!$A$1:$C$202</definedName>
    <definedName name="_xlnm.Print_Area" localSheetId="32">Галерея!$A$1:$C$202</definedName>
    <definedName name="_xlnm.Print_Area" localSheetId="4">'Грязи ЖД'!$A$1:$C$204</definedName>
    <definedName name="_xlnm.Print_Area" localSheetId="5">'Елец ЖД'!$A$1:$C$204</definedName>
    <definedName name="_xlnm.Print_Area" localSheetId="29">Исток!$A$1:$C$202</definedName>
    <definedName name="_xlnm.Print_Area" localSheetId="28">Л.Дент!$A$1:$C$202</definedName>
    <definedName name="_xlnm.Print_Area" localSheetId="21">'ЛДЦ МИБС'!$A$1:$C$207</definedName>
    <definedName name="_xlnm.Print_Area" localSheetId="26">'ЛДЦ-1'!$A$1:$C$202</definedName>
    <definedName name="_xlnm.Print_Area" localSheetId="15">лист!$A$1:$C$201</definedName>
    <definedName name="_xlnm.Print_Area" localSheetId="44">'Мать и дитя'!$A$1:$C$202</definedName>
    <definedName name="_xlnm.Print_Area" localSheetId="17">Медик.хир.клин!$A$1:$C$207</definedName>
    <definedName name="_xlnm.Print_Area" localSheetId="42">МедИнСервис!$A$1:$C$203</definedName>
    <definedName name="_xlnm.Print_Area" localSheetId="39">Медэко!$A$1:$C$203</definedName>
    <definedName name="_xlnm.Print_Area" localSheetId="45">'М-Лайн'!$A$1:$C$202</definedName>
    <definedName name="_xlnm.Print_Area" localSheetId="23">'МРТ эксп'!$A$1:$C$207</definedName>
    <definedName name="_xlnm.Print_Area" localSheetId="24">'МРТ эксп2'!$A$1:$C$207</definedName>
    <definedName name="_xlnm.Print_Area" localSheetId="37">'МЦ Жизнь'!$A$1:$C$202</definedName>
    <definedName name="_xlnm.Print_Area" localSheetId="2">'Неотлож+'!$A$1:$C$202</definedName>
    <definedName name="_xlnm.Print_Area" localSheetId="36">Нефрос!$A$1:$C$202</definedName>
    <definedName name="_xlnm.Print_Area" localSheetId="18">Нов.мед.тех!$A$1:$C$207</definedName>
    <definedName name="_xlnm.Print_Area" localSheetId="3">'НП НМЦ'!$A$1:$C$204</definedName>
    <definedName name="_xlnm.Print_Area" localSheetId="12">Окулюс!$A$1:$C$202</definedName>
    <definedName name="_xlnm.Print_Area" localSheetId="33">'ПМК-МЦ'!$A$1:$C$202</definedName>
    <definedName name="_xlnm.Print_Area" localSheetId="11">Прозрение!$A$1:$C$202</definedName>
    <definedName name="_xlnm.Print_Area" localSheetId="27">Проф.!$A$1:$C$202</definedName>
    <definedName name="_xlnm.Print_Area" localSheetId="16">ПЭТ!$A$1:$C$202</definedName>
    <definedName name="_xlnm.Print_Area" localSheetId="19">Резонанс!$A$1:$C$207</definedName>
    <definedName name="_xlnm.Print_Area" localSheetId="9">Риверсайд!$A$1:$C$202</definedName>
    <definedName name="_xlnm.Print_Area" localSheetId="30">Санта7!$A$1:$C$202</definedName>
    <definedName name="_xlnm.Print_Area" localSheetId="46">Ситилаб!$A$1:$C$202</definedName>
    <definedName name="_xlnm.Print_Area" localSheetId="20">Скан!$A$1:$C$207</definedName>
    <definedName name="_xlnm.Print_Area" localSheetId="31">Стом.911!$A$1:$C$202</definedName>
    <definedName name="_xlnm.Print_Area" localSheetId="10">Тарасов!$A$1:$C$202</definedName>
    <definedName name="_xlnm.Print_Area" localSheetId="34">Фрезениус!$A$1:$C$202</definedName>
    <definedName name="_xlnm.Print_Area" localSheetId="38">'Центр Эко'!$A$1:$C$203</definedName>
    <definedName name="_xlnm.Print_Area" localSheetId="43">ЦЖенЗд!$A$1:$C$202</definedName>
    <definedName name="_xlnm.Print_Area" localSheetId="13">'ЦКО Мединвест'!$A$1:$C$202</definedName>
    <definedName name="_xlnm.Print_Area" localSheetId="0">шаблон!$A$1:$C$200</definedName>
    <definedName name="_xlnm.Print_Area" localSheetId="6">Шаталов!$A$1:$C$202</definedName>
    <definedName name="_xlnm.Print_Area" localSheetId="35">Эверест!$A$1:$C$202</definedName>
    <definedName name="_xlnm.Print_Area" localSheetId="40">'ЭКО Центр'!$A$1:$C$203</definedName>
  </definedNames>
  <calcPr calcId="145621"/>
</workbook>
</file>

<file path=xl/calcChain.xml><?xml version="1.0" encoding="utf-8"?>
<calcChain xmlns="http://schemas.openxmlformats.org/spreadsheetml/2006/main">
  <c r="C203" i="46" l="1"/>
  <c r="C204" i="46"/>
  <c r="B204" i="46"/>
  <c r="B203" i="46"/>
  <c r="C192" i="43" l="1"/>
  <c r="B192" i="43"/>
  <c r="C141" i="43"/>
  <c r="B141" i="43"/>
  <c r="C125" i="7"/>
  <c r="B125" i="7"/>
  <c r="C73" i="7"/>
  <c r="B73" i="7"/>
  <c r="C198" i="14" l="1"/>
  <c r="B198" i="14"/>
  <c r="C163" i="14"/>
  <c r="B163" i="14"/>
  <c r="C162" i="14"/>
  <c r="B162" i="14"/>
  <c r="C123" i="14"/>
  <c r="B123" i="14"/>
  <c r="C90" i="14"/>
  <c r="B90" i="14"/>
  <c r="C89" i="14"/>
  <c r="C91" i="14" s="1"/>
  <c r="B89" i="14"/>
  <c r="B91" i="14" s="1"/>
  <c r="C49" i="14"/>
  <c r="B49" i="14"/>
  <c r="C200" i="46"/>
  <c r="B200" i="46"/>
  <c r="C201" i="46"/>
  <c r="B201" i="46"/>
  <c r="C198" i="46"/>
  <c r="B198" i="46"/>
  <c r="C197" i="46"/>
  <c r="B197" i="46"/>
  <c r="C196" i="46"/>
  <c r="B196" i="46"/>
  <c r="C195" i="46"/>
  <c r="B195" i="46"/>
  <c r="C194" i="46"/>
  <c r="B194" i="46"/>
  <c r="C193" i="46"/>
  <c r="B193" i="46"/>
  <c r="C192" i="46"/>
  <c r="B192" i="46"/>
  <c r="C191" i="46"/>
  <c r="B191" i="46"/>
  <c r="C190" i="46"/>
  <c r="B190" i="46"/>
  <c r="C189" i="46"/>
  <c r="B189" i="46"/>
  <c r="C188" i="46"/>
  <c r="B188" i="46"/>
  <c r="C187" i="46"/>
  <c r="B187" i="46"/>
  <c r="C186" i="46"/>
  <c r="B186" i="46"/>
  <c r="C185" i="46"/>
  <c r="B185" i="46"/>
  <c r="C184" i="46"/>
  <c r="B184" i="46"/>
  <c r="C183" i="46"/>
  <c r="B183" i="46"/>
  <c r="C182" i="46"/>
  <c r="B182" i="46"/>
  <c r="C181" i="46"/>
  <c r="B181" i="46"/>
  <c r="C180" i="46"/>
  <c r="B180" i="46"/>
  <c r="C179" i="46"/>
  <c r="B179" i="46"/>
  <c r="C178" i="46"/>
  <c r="B178" i="46"/>
  <c r="C177" i="46"/>
  <c r="B177" i="46"/>
  <c r="C176" i="46"/>
  <c r="B176" i="46"/>
  <c r="C175" i="46"/>
  <c r="B175" i="46"/>
  <c r="C174" i="46"/>
  <c r="B174" i="46"/>
  <c r="C173" i="46"/>
  <c r="B173" i="46"/>
  <c r="C172" i="46"/>
  <c r="B172" i="46"/>
  <c r="C171" i="46"/>
  <c r="B171" i="46"/>
  <c r="C170" i="46"/>
  <c r="B170" i="46"/>
  <c r="C169" i="46"/>
  <c r="B169" i="46"/>
  <c r="C168" i="46"/>
  <c r="B168" i="46"/>
  <c r="C167" i="46"/>
  <c r="B167" i="46"/>
  <c r="C161" i="46"/>
  <c r="B161" i="46"/>
  <c r="C160" i="46"/>
  <c r="B160" i="46"/>
  <c r="C159" i="46"/>
  <c r="B159" i="46"/>
  <c r="C158" i="46"/>
  <c r="B158" i="46"/>
  <c r="C157" i="46"/>
  <c r="B157" i="46"/>
  <c r="C156" i="46"/>
  <c r="B156" i="46"/>
  <c r="C155" i="46"/>
  <c r="B155" i="46"/>
  <c r="C154" i="46"/>
  <c r="B154" i="46"/>
  <c r="C153" i="46"/>
  <c r="B153" i="46"/>
  <c r="C152" i="46"/>
  <c r="B152" i="46"/>
  <c r="C151" i="46"/>
  <c r="B151" i="46"/>
  <c r="C150" i="46"/>
  <c r="B150" i="46"/>
  <c r="C149" i="46"/>
  <c r="B149" i="46"/>
  <c r="C148" i="46"/>
  <c r="B148" i="46"/>
  <c r="C147" i="46"/>
  <c r="B147" i="46"/>
  <c r="C146" i="46"/>
  <c r="B146" i="46"/>
  <c r="C145" i="46"/>
  <c r="B145" i="46"/>
  <c r="C144" i="46"/>
  <c r="B144" i="46"/>
  <c r="C143" i="46"/>
  <c r="B143" i="46"/>
  <c r="C142" i="46"/>
  <c r="B142" i="46"/>
  <c r="C140" i="46"/>
  <c r="B140" i="46"/>
  <c r="C139" i="46"/>
  <c r="B139" i="46"/>
  <c r="C138" i="46"/>
  <c r="B138" i="46"/>
  <c r="C137" i="46"/>
  <c r="B137" i="46"/>
  <c r="C136" i="46"/>
  <c r="B136" i="46"/>
  <c r="C135" i="46"/>
  <c r="B135" i="46"/>
  <c r="C134" i="46"/>
  <c r="B134" i="46"/>
  <c r="C133" i="46"/>
  <c r="B133" i="46"/>
  <c r="C132" i="46"/>
  <c r="B132" i="46"/>
  <c r="C131" i="46"/>
  <c r="B131" i="46"/>
  <c r="C130" i="46"/>
  <c r="B130" i="46"/>
  <c r="C129" i="46"/>
  <c r="B129" i="46"/>
  <c r="C128" i="46"/>
  <c r="B128" i="46"/>
  <c r="C127" i="46"/>
  <c r="B127" i="46"/>
  <c r="C126" i="46"/>
  <c r="B126" i="46"/>
  <c r="C125" i="46"/>
  <c r="B125" i="46"/>
  <c r="C122" i="46"/>
  <c r="B122" i="46"/>
  <c r="C121" i="46"/>
  <c r="B121" i="46"/>
  <c r="C120" i="46"/>
  <c r="B120" i="46"/>
  <c r="C119" i="46"/>
  <c r="B119" i="46"/>
  <c r="C118" i="46"/>
  <c r="B118" i="46"/>
  <c r="C117" i="46"/>
  <c r="B117" i="46"/>
  <c r="C116" i="46"/>
  <c r="B116" i="46"/>
  <c r="C115" i="46"/>
  <c r="B115" i="46"/>
  <c r="C114" i="46"/>
  <c r="B114" i="46"/>
  <c r="C113" i="46"/>
  <c r="B113" i="46"/>
  <c r="C112" i="46"/>
  <c r="B112" i="46"/>
  <c r="C111" i="46"/>
  <c r="B111" i="46"/>
  <c r="C110" i="46"/>
  <c r="B110" i="46"/>
  <c r="C109" i="46"/>
  <c r="B109" i="46"/>
  <c r="C108" i="46"/>
  <c r="B108" i="46"/>
  <c r="C107" i="46"/>
  <c r="B107" i="46"/>
  <c r="C106" i="46"/>
  <c r="B106" i="46"/>
  <c r="C105" i="46"/>
  <c r="B105" i="46"/>
  <c r="C104" i="46"/>
  <c r="B104" i="46"/>
  <c r="C103" i="46"/>
  <c r="B103" i="46"/>
  <c r="C102" i="46"/>
  <c r="B102" i="46"/>
  <c r="C101" i="46"/>
  <c r="B101" i="46"/>
  <c r="C100" i="46"/>
  <c r="B100" i="46"/>
  <c r="C99" i="46"/>
  <c r="B99" i="46"/>
  <c r="C98" i="46"/>
  <c r="B98" i="46"/>
  <c r="C97" i="46"/>
  <c r="B97" i="46"/>
  <c r="C96" i="46"/>
  <c r="B96" i="46"/>
  <c r="C95" i="46"/>
  <c r="B95" i="46"/>
  <c r="C94" i="46"/>
  <c r="B94" i="46"/>
  <c r="C93" i="46"/>
  <c r="B93" i="46"/>
  <c r="C88" i="46"/>
  <c r="B88" i="46"/>
  <c r="C87" i="46"/>
  <c r="B87" i="46"/>
  <c r="C86" i="46"/>
  <c r="B86" i="46"/>
  <c r="C85" i="46"/>
  <c r="B85" i="46"/>
  <c r="C84" i="46"/>
  <c r="B84" i="46"/>
  <c r="C83" i="46"/>
  <c r="B83" i="46"/>
  <c r="C82" i="46"/>
  <c r="B82" i="46"/>
  <c r="C81" i="46"/>
  <c r="B81" i="46"/>
  <c r="C80" i="46"/>
  <c r="B80" i="46"/>
  <c r="C79" i="46"/>
  <c r="B79" i="46"/>
  <c r="C78" i="46"/>
  <c r="B78" i="46"/>
  <c r="C77" i="46"/>
  <c r="B77" i="46"/>
  <c r="C76" i="46"/>
  <c r="B76" i="46"/>
  <c r="C75" i="46"/>
  <c r="B75" i="46"/>
  <c r="C74" i="46"/>
  <c r="B74" i="46"/>
  <c r="C73" i="46"/>
  <c r="B73" i="46"/>
  <c r="C72" i="46"/>
  <c r="B72" i="46"/>
  <c r="C71" i="46"/>
  <c r="B71" i="46"/>
  <c r="C70" i="46"/>
  <c r="B70" i="46"/>
  <c r="C69" i="46"/>
  <c r="B69" i="46"/>
  <c r="C68" i="46"/>
  <c r="B68" i="46"/>
  <c r="C67" i="46"/>
  <c r="B67" i="46"/>
  <c r="C66" i="46"/>
  <c r="B66" i="46"/>
  <c r="C65" i="46"/>
  <c r="B65" i="46"/>
  <c r="C64" i="46"/>
  <c r="B64" i="46"/>
  <c r="C63" i="46"/>
  <c r="B63" i="46"/>
  <c r="C62" i="46"/>
  <c r="B62" i="46"/>
  <c r="C61" i="46"/>
  <c r="B61" i="46"/>
  <c r="C60" i="46"/>
  <c r="B60" i="46"/>
  <c r="C59" i="46"/>
  <c r="B59" i="46"/>
  <c r="C58" i="46"/>
  <c r="B58" i="46"/>
  <c r="C57" i="46"/>
  <c r="B57" i="46"/>
  <c r="C56" i="46"/>
  <c r="B56" i="46"/>
  <c r="C55" i="46"/>
  <c r="B55" i="46"/>
  <c r="C54" i="46"/>
  <c r="B54" i="46"/>
  <c r="C53" i="46"/>
  <c r="B53" i="46"/>
  <c r="C52" i="46"/>
  <c r="B52" i="46"/>
  <c r="B14" i="46"/>
  <c r="C14" i="46"/>
  <c r="B15" i="46"/>
  <c r="C15" i="46"/>
  <c r="B16" i="46"/>
  <c r="C16" i="46"/>
  <c r="B17" i="46"/>
  <c r="C17" i="46"/>
  <c r="B18" i="46"/>
  <c r="C18" i="46"/>
  <c r="B19" i="46"/>
  <c r="C19" i="46"/>
  <c r="B20" i="46"/>
  <c r="C20" i="46"/>
  <c r="B21" i="46"/>
  <c r="C21" i="46"/>
  <c r="B22" i="46"/>
  <c r="C22" i="46"/>
  <c r="B23" i="46"/>
  <c r="C23" i="46"/>
  <c r="B24" i="46"/>
  <c r="C24" i="46"/>
  <c r="B25" i="46"/>
  <c r="C25" i="46"/>
  <c r="B26" i="46"/>
  <c r="C26" i="46"/>
  <c r="B27" i="46"/>
  <c r="C27" i="46"/>
  <c r="B28" i="46"/>
  <c r="C28" i="46"/>
  <c r="B29" i="46"/>
  <c r="C29" i="46"/>
  <c r="B30" i="46"/>
  <c r="C30" i="46"/>
  <c r="B31" i="46"/>
  <c r="C31" i="46"/>
  <c r="B32" i="46"/>
  <c r="C32" i="46"/>
  <c r="B33" i="46"/>
  <c r="C33" i="46"/>
  <c r="B34" i="46"/>
  <c r="C34" i="46"/>
  <c r="B35" i="46"/>
  <c r="C35" i="46"/>
  <c r="B36" i="46"/>
  <c r="C36" i="46"/>
  <c r="B37" i="46"/>
  <c r="C37" i="46"/>
  <c r="B38" i="46"/>
  <c r="C38" i="46"/>
  <c r="B39" i="46"/>
  <c r="C39" i="46"/>
  <c r="B40" i="46"/>
  <c r="C40" i="46"/>
  <c r="B41" i="46"/>
  <c r="C41" i="46"/>
  <c r="B42" i="46"/>
  <c r="C42" i="46"/>
  <c r="B43" i="46"/>
  <c r="C43" i="46"/>
  <c r="B44" i="46"/>
  <c r="C44" i="46"/>
  <c r="B45" i="46"/>
  <c r="C45" i="46"/>
  <c r="B46" i="46"/>
  <c r="C46" i="46"/>
  <c r="B47" i="46"/>
  <c r="C47" i="46"/>
  <c r="B48" i="46"/>
  <c r="C48" i="46"/>
  <c r="C13" i="46"/>
  <c r="B13" i="46"/>
  <c r="B164" i="14" l="1"/>
  <c r="C164" i="14"/>
  <c r="C201" i="14"/>
  <c r="C164" i="7"/>
  <c r="B164" i="7"/>
  <c r="B89" i="5" l="1"/>
  <c r="C199" i="51" l="1"/>
  <c r="B199" i="51"/>
  <c r="C164" i="51"/>
  <c r="B164" i="51"/>
  <c r="B163" i="51"/>
  <c r="B165" i="51" s="1"/>
  <c r="C123" i="51"/>
  <c r="B123" i="51"/>
  <c r="C90" i="51"/>
  <c r="B90" i="51"/>
  <c r="B89" i="51"/>
  <c r="C49" i="51"/>
  <c r="B49" i="51"/>
  <c r="C199" i="50"/>
  <c r="B199" i="50"/>
  <c r="C164" i="50"/>
  <c r="B164" i="50"/>
  <c r="C163" i="50"/>
  <c r="B163" i="50"/>
  <c r="B165" i="50" s="1"/>
  <c r="C123" i="50"/>
  <c r="B123" i="50"/>
  <c r="C90" i="50"/>
  <c r="B90" i="50"/>
  <c r="C89" i="50"/>
  <c r="C91" i="50" s="1"/>
  <c r="B89" i="50"/>
  <c r="B91" i="50" s="1"/>
  <c r="C49" i="50"/>
  <c r="B49" i="50"/>
  <c r="B91" i="51" l="1"/>
  <c r="C163" i="51"/>
  <c r="C165" i="51" s="1"/>
  <c r="C165" i="50"/>
  <c r="C202" i="50"/>
  <c r="B190" i="40" l="1"/>
  <c r="C199" i="49"/>
  <c r="B199" i="49"/>
  <c r="C164" i="49"/>
  <c r="B164" i="49"/>
  <c r="C163" i="49"/>
  <c r="C165" i="49" s="1"/>
  <c r="B163" i="49"/>
  <c r="B165" i="49" s="1"/>
  <c r="C123" i="49"/>
  <c r="B123" i="49"/>
  <c r="C90" i="49"/>
  <c r="B90" i="49"/>
  <c r="C89" i="49"/>
  <c r="C91" i="49" s="1"/>
  <c r="B89" i="49"/>
  <c r="B91" i="49" s="1"/>
  <c r="C49" i="49"/>
  <c r="C202" i="49" s="1"/>
  <c r="B49" i="49"/>
  <c r="B141" i="10" l="1"/>
  <c r="B141" i="46" s="1"/>
  <c r="D202" i="46" l="1"/>
  <c r="E200" i="46" l="1"/>
  <c r="C141" i="10"/>
  <c r="C192" i="12"/>
  <c r="B192" i="12"/>
  <c r="C199" i="48"/>
  <c r="B199" i="48"/>
  <c r="C164" i="48"/>
  <c r="B164" i="48"/>
  <c r="B163" i="48"/>
  <c r="C163" i="48"/>
  <c r="C123" i="48"/>
  <c r="B123" i="48"/>
  <c r="C90" i="48"/>
  <c r="B90" i="48"/>
  <c r="C89" i="48"/>
  <c r="B89" i="48"/>
  <c r="C49" i="48"/>
  <c r="B49" i="48"/>
  <c r="C141" i="46" l="1"/>
  <c r="B91" i="48"/>
  <c r="C91" i="48"/>
  <c r="C202" i="48" s="1"/>
  <c r="B165" i="48"/>
  <c r="C165" i="48"/>
  <c r="C123" i="46" l="1"/>
  <c r="E123" i="46" s="1"/>
  <c r="B123" i="46"/>
  <c r="B89" i="46"/>
  <c r="B199" i="46"/>
  <c r="C199" i="46"/>
  <c r="C49" i="46"/>
  <c r="E49" i="46" s="1"/>
  <c r="B49" i="46"/>
  <c r="C90" i="23"/>
  <c r="B207" i="17"/>
  <c r="E199" i="46" l="1"/>
  <c r="C207" i="9"/>
  <c r="B207" i="9"/>
  <c r="C207" i="22"/>
  <c r="C146" i="22" s="1"/>
  <c r="B207" i="22"/>
  <c r="B146" i="22" s="1"/>
  <c r="B146" i="18"/>
  <c r="C207" i="23"/>
  <c r="C146" i="23" s="1"/>
  <c r="B207" i="23"/>
  <c r="B146" i="23" s="1"/>
  <c r="C207" i="21"/>
  <c r="C146" i="21" s="1"/>
  <c r="B207" i="21"/>
  <c r="B146" i="21" s="1"/>
  <c r="C210" i="20"/>
  <c r="C146" i="20" s="1"/>
  <c r="B210" i="20"/>
  <c r="B146" i="20" s="1"/>
  <c r="C207" i="18"/>
  <c r="C146" i="18" s="1"/>
  <c r="B207" i="18"/>
  <c r="C207" i="16"/>
  <c r="C146" i="16" s="1"/>
  <c r="B207" i="16"/>
  <c r="B146" i="16" s="1"/>
  <c r="C207" i="17"/>
  <c r="C146" i="17" s="1"/>
  <c r="B146" i="17"/>
  <c r="C207" i="19"/>
  <c r="B207" i="19"/>
  <c r="B163" i="46" l="1"/>
  <c r="C163" i="46"/>
  <c r="B49" i="45"/>
  <c r="C49" i="45"/>
  <c r="B89" i="45"/>
  <c r="C89" i="45"/>
  <c r="B90" i="45"/>
  <c r="C90" i="45"/>
  <c r="C91" i="45" s="1"/>
  <c r="B123" i="45"/>
  <c r="C123" i="45"/>
  <c r="B163" i="45"/>
  <c r="C163" i="45"/>
  <c r="B164" i="45"/>
  <c r="B165" i="45" s="1"/>
  <c r="C164" i="45"/>
  <c r="B199" i="45"/>
  <c r="C199" i="45"/>
  <c r="B203" i="45"/>
  <c r="C203" i="45"/>
  <c r="B49" i="44"/>
  <c r="C49" i="44"/>
  <c r="B89" i="44"/>
  <c r="C89" i="44"/>
  <c r="B90" i="44"/>
  <c r="C90" i="44"/>
  <c r="C91" i="44" s="1"/>
  <c r="B123" i="44"/>
  <c r="C123" i="44"/>
  <c r="B163" i="44"/>
  <c r="C163" i="44"/>
  <c r="B164" i="44"/>
  <c r="B165" i="44" s="1"/>
  <c r="C164" i="44"/>
  <c r="B199" i="44"/>
  <c r="C199" i="44"/>
  <c r="B203" i="44"/>
  <c r="C203" i="44"/>
  <c r="B49" i="43"/>
  <c r="C49" i="43"/>
  <c r="B89" i="43"/>
  <c r="C89" i="43"/>
  <c r="B90" i="43"/>
  <c r="C90" i="43"/>
  <c r="B123" i="43"/>
  <c r="C123" i="43"/>
  <c r="B163" i="43"/>
  <c r="C163" i="43"/>
  <c r="B164" i="43"/>
  <c r="C164" i="43"/>
  <c r="B199" i="43"/>
  <c r="C199" i="43"/>
  <c r="B49" i="42"/>
  <c r="C49" i="42"/>
  <c r="B89" i="42"/>
  <c r="C89" i="42"/>
  <c r="B90" i="42"/>
  <c r="C90" i="42"/>
  <c r="C91" i="42" s="1"/>
  <c r="B123" i="42"/>
  <c r="C123" i="42"/>
  <c r="B163" i="42"/>
  <c r="C163" i="42"/>
  <c r="B164" i="42"/>
  <c r="B165" i="42" s="1"/>
  <c r="C164" i="42"/>
  <c r="B199" i="42"/>
  <c r="C199" i="42"/>
  <c r="B203" i="42"/>
  <c r="C203" i="42"/>
  <c r="B49" i="41"/>
  <c r="C49" i="41"/>
  <c r="B89" i="41"/>
  <c r="C89" i="41"/>
  <c r="B90" i="41"/>
  <c r="C90" i="41"/>
  <c r="C91" i="41" s="1"/>
  <c r="B123" i="41"/>
  <c r="C123" i="41"/>
  <c r="B163" i="41"/>
  <c r="C163" i="41"/>
  <c r="B164" i="41"/>
  <c r="B165" i="41" s="1"/>
  <c r="C164" i="41"/>
  <c r="B199" i="41"/>
  <c r="C199" i="41"/>
  <c r="B203" i="41"/>
  <c r="C203" i="41"/>
  <c r="B49" i="40"/>
  <c r="C49" i="40"/>
  <c r="B89" i="40"/>
  <c r="C89" i="40"/>
  <c r="B90" i="40"/>
  <c r="C90" i="40"/>
  <c r="C91" i="40" s="1"/>
  <c r="B123" i="40"/>
  <c r="C123" i="40"/>
  <c r="B163" i="40"/>
  <c r="C163" i="40"/>
  <c r="B164" i="40"/>
  <c r="B165" i="40" s="1"/>
  <c r="C164" i="40"/>
  <c r="B199" i="40"/>
  <c r="C199" i="40"/>
  <c r="B203" i="40"/>
  <c r="C203" i="40"/>
  <c r="B49" i="39"/>
  <c r="C49" i="39"/>
  <c r="B89" i="39"/>
  <c r="C89" i="39"/>
  <c r="B90" i="39"/>
  <c r="C90" i="39"/>
  <c r="B123" i="39"/>
  <c r="C123" i="39"/>
  <c r="B163" i="39"/>
  <c r="C163" i="39"/>
  <c r="B164" i="39"/>
  <c r="C164" i="39"/>
  <c r="B199" i="39"/>
  <c r="C199" i="39"/>
  <c r="B49" i="38"/>
  <c r="C49" i="38"/>
  <c r="B89" i="38"/>
  <c r="C89" i="38"/>
  <c r="B90" i="38"/>
  <c r="B91" i="38" s="1"/>
  <c r="C90" i="38"/>
  <c r="B123" i="38"/>
  <c r="C123" i="38"/>
  <c r="B163" i="38"/>
  <c r="C163" i="38"/>
  <c r="B164" i="38"/>
  <c r="C164" i="38"/>
  <c r="C165" i="38" s="1"/>
  <c r="B199" i="38"/>
  <c r="C199" i="38"/>
  <c r="B49" i="37"/>
  <c r="C49" i="37"/>
  <c r="B89" i="37"/>
  <c r="C89" i="37"/>
  <c r="B90" i="37"/>
  <c r="C90" i="37"/>
  <c r="C91" i="37" s="1"/>
  <c r="B123" i="37"/>
  <c r="C123" i="37"/>
  <c r="B163" i="37"/>
  <c r="C163" i="37"/>
  <c r="B164" i="37"/>
  <c r="C164" i="37"/>
  <c r="B199" i="37"/>
  <c r="C199" i="37"/>
  <c r="B49" i="36"/>
  <c r="C49" i="36"/>
  <c r="B89" i="36"/>
  <c r="C89" i="36"/>
  <c r="B90" i="36"/>
  <c r="B91" i="36" s="1"/>
  <c r="C90" i="36"/>
  <c r="B123" i="36"/>
  <c r="C123" i="36"/>
  <c r="B163" i="36"/>
  <c r="C163" i="36"/>
  <c r="B164" i="36"/>
  <c r="C164" i="36"/>
  <c r="B199" i="36"/>
  <c r="C199" i="36"/>
  <c r="B49" i="35"/>
  <c r="C49" i="35"/>
  <c r="B89" i="35"/>
  <c r="C89" i="35"/>
  <c r="B90" i="35"/>
  <c r="C90" i="35"/>
  <c r="C91" i="35" s="1"/>
  <c r="B123" i="35"/>
  <c r="C123" i="35"/>
  <c r="B163" i="35"/>
  <c r="C163" i="35"/>
  <c r="B164" i="35"/>
  <c r="C164" i="35"/>
  <c r="B199" i="35"/>
  <c r="C199" i="35"/>
  <c r="B49" i="34"/>
  <c r="C49" i="34"/>
  <c r="B89" i="34"/>
  <c r="C89" i="34"/>
  <c r="B90" i="34"/>
  <c r="B91" i="34" s="1"/>
  <c r="C90" i="34"/>
  <c r="B123" i="34"/>
  <c r="C123" i="34"/>
  <c r="B163" i="34"/>
  <c r="C163" i="34"/>
  <c r="B164" i="34"/>
  <c r="C164" i="34"/>
  <c r="B199" i="34"/>
  <c r="C199" i="34"/>
  <c r="B165" i="39" l="1"/>
  <c r="C91" i="39"/>
  <c r="C91" i="43"/>
  <c r="B165" i="43"/>
  <c r="C165" i="34"/>
  <c r="C202" i="34" s="1"/>
  <c r="B165" i="35"/>
  <c r="C165" i="36"/>
  <c r="C202" i="36" s="1"/>
  <c r="B165" i="37"/>
  <c r="B165" i="34"/>
  <c r="B91" i="35"/>
  <c r="B165" i="36"/>
  <c r="B91" i="37"/>
  <c r="B165" i="38"/>
  <c r="B91" i="39"/>
  <c r="C91" i="34"/>
  <c r="C165" i="35"/>
  <c r="C202" i="35" s="1"/>
  <c r="C91" i="36"/>
  <c r="C165" i="37"/>
  <c r="C202" i="37" s="1"/>
  <c r="C91" i="38"/>
  <c r="C165" i="39"/>
  <c r="C202" i="39" s="1"/>
  <c r="C165" i="42"/>
  <c r="C165" i="40"/>
  <c r="B91" i="40"/>
  <c r="C165" i="41"/>
  <c r="C202" i="41" s="1"/>
  <c r="B91" i="41"/>
  <c r="B91" i="42"/>
  <c r="C165" i="43"/>
  <c r="C202" i="43" s="1"/>
  <c r="B91" i="43"/>
  <c r="C165" i="44"/>
  <c r="C202" i="44" s="1"/>
  <c r="B91" i="44"/>
  <c r="C165" i="45"/>
  <c r="C202" i="45" s="1"/>
  <c r="B91" i="45"/>
  <c r="C202" i="42"/>
  <c r="C202" i="40"/>
  <c r="C202" i="38"/>
  <c r="C199" i="32"/>
  <c r="B199" i="32"/>
  <c r="C164" i="32"/>
  <c r="B164" i="32"/>
  <c r="C163" i="32"/>
  <c r="B163" i="32"/>
  <c r="C123" i="32"/>
  <c r="B123" i="32"/>
  <c r="C90" i="32"/>
  <c r="B90" i="32"/>
  <c r="C89" i="32"/>
  <c r="B89" i="32"/>
  <c r="B91" i="32" s="1"/>
  <c r="C49" i="32"/>
  <c r="B49" i="32"/>
  <c r="C199" i="31"/>
  <c r="B199" i="31"/>
  <c r="C164" i="31"/>
  <c r="B164" i="31"/>
  <c r="C163" i="31"/>
  <c r="B163" i="31"/>
  <c r="C123" i="31"/>
  <c r="B123" i="31"/>
  <c r="C90" i="31"/>
  <c r="B90" i="31"/>
  <c r="C89" i="31"/>
  <c r="B89" i="31"/>
  <c r="C49" i="31"/>
  <c r="B49" i="31"/>
  <c r="C199" i="30"/>
  <c r="B199" i="30"/>
  <c r="C164" i="30"/>
  <c r="B164" i="30"/>
  <c r="C163" i="30"/>
  <c r="B163" i="30"/>
  <c r="C123" i="30"/>
  <c r="B123" i="30"/>
  <c r="C90" i="30"/>
  <c r="B90" i="30"/>
  <c r="C89" i="30"/>
  <c r="B89" i="30"/>
  <c r="C49" i="30"/>
  <c r="B49" i="30"/>
  <c r="C199" i="29"/>
  <c r="B199" i="29"/>
  <c r="C164" i="29"/>
  <c r="B164" i="29"/>
  <c r="C163" i="29"/>
  <c r="C165" i="29" s="1"/>
  <c r="B163" i="29"/>
  <c r="B165" i="29" s="1"/>
  <c r="C123" i="29"/>
  <c r="B123" i="29"/>
  <c r="C90" i="29"/>
  <c r="B90" i="29"/>
  <c r="C89" i="29"/>
  <c r="B89" i="29"/>
  <c r="C49" i="29"/>
  <c r="B49" i="29"/>
  <c r="C199" i="28"/>
  <c r="B199" i="28"/>
  <c r="C164" i="28"/>
  <c r="B164" i="28"/>
  <c r="C163" i="28"/>
  <c r="B163" i="28"/>
  <c r="C123" i="28"/>
  <c r="B123" i="28"/>
  <c r="C90" i="28"/>
  <c r="B90" i="28"/>
  <c r="C89" i="28"/>
  <c r="B89" i="28"/>
  <c r="C49" i="28"/>
  <c r="B49" i="28"/>
  <c r="C199" i="27"/>
  <c r="B199" i="27"/>
  <c r="C164" i="27"/>
  <c r="B164" i="27"/>
  <c r="C163" i="27"/>
  <c r="C165" i="27" s="1"/>
  <c r="B163" i="27"/>
  <c r="B165" i="27" s="1"/>
  <c r="C123" i="27"/>
  <c r="B123" i="27"/>
  <c r="C90" i="27"/>
  <c r="B90" i="27"/>
  <c r="C89" i="27"/>
  <c r="B89" i="27"/>
  <c r="C49" i="27"/>
  <c r="B49" i="27"/>
  <c r="C199" i="26"/>
  <c r="B199" i="26"/>
  <c r="C164" i="26"/>
  <c r="B164" i="26"/>
  <c r="C163" i="26"/>
  <c r="B163" i="26"/>
  <c r="C123" i="26"/>
  <c r="B123" i="26"/>
  <c r="C90" i="26"/>
  <c r="B90" i="26"/>
  <c r="C89" i="26"/>
  <c r="B89" i="26"/>
  <c r="C49" i="26"/>
  <c r="B49" i="26"/>
  <c r="C199" i="25"/>
  <c r="B199" i="25"/>
  <c r="C164" i="25"/>
  <c r="B164" i="25"/>
  <c r="C163" i="25"/>
  <c r="C165" i="25" s="1"/>
  <c r="B163" i="25"/>
  <c r="B165" i="25" s="1"/>
  <c r="C123" i="25"/>
  <c r="B123" i="25"/>
  <c r="C90" i="25"/>
  <c r="B90" i="25"/>
  <c r="C89" i="25"/>
  <c r="B89" i="25"/>
  <c r="C49" i="25"/>
  <c r="B49" i="25"/>
  <c r="C199" i="24"/>
  <c r="B199" i="24"/>
  <c r="C164" i="24"/>
  <c r="B164" i="24"/>
  <c r="C163" i="24"/>
  <c r="B163" i="24"/>
  <c r="C123" i="24"/>
  <c r="B123" i="24"/>
  <c r="C90" i="24"/>
  <c r="B90" i="24"/>
  <c r="C89" i="24"/>
  <c r="B89" i="24"/>
  <c r="C49" i="24"/>
  <c r="B49" i="24"/>
  <c r="C199" i="23"/>
  <c r="B199" i="23"/>
  <c r="C164" i="23"/>
  <c r="B164" i="23"/>
  <c r="C163" i="23"/>
  <c r="B163" i="23"/>
  <c r="C123" i="23"/>
  <c r="B123" i="23"/>
  <c r="B90" i="23"/>
  <c r="C89" i="23"/>
  <c r="B89" i="23"/>
  <c r="C49" i="23"/>
  <c r="B49" i="23"/>
  <c r="C199" i="22"/>
  <c r="B199" i="22"/>
  <c r="C164" i="22"/>
  <c r="B164" i="22"/>
  <c r="C163" i="22"/>
  <c r="B163" i="22"/>
  <c r="C123" i="22"/>
  <c r="B123" i="22"/>
  <c r="C90" i="22"/>
  <c r="B90" i="22"/>
  <c r="C89" i="22"/>
  <c r="B89" i="22"/>
  <c r="B91" i="22" s="1"/>
  <c r="C49" i="22"/>
  <c r="B49" i="22"/>
  <c r="C199" i="21"/>
  <c r="B199" i="21"/>
  <c r="C164" i="21"/>
  <c r="B164" i="21"/>
  <c r="C163" i="21"/>
  <c r="B163" i="21"/>
  <c r="C123" i="21"/>
  <c r="B123" i="21"/>
  <c r="C90" i="21"/>
  <c r="B90" i="21"/>
  <c r="C89" i="21"/>
  <c r="B89" i="21"/>
  <c r="C49" i="21"/>
  <c r="B49" i="21"/>
  <c r="C199" i="20"/>
  <c r="B199" i="20"/>
  <c r="C164" i="20"/>
  <c r="B164" i="20"/>
  <c r="C163" i="20"/>
  <c r="B163" i="20"/>
  <c r="C123" i="20"/>
  <c r="B123" i="20"/>
  <c r="C90" i="20"/>
  <c r="B90" i="20"/>
  <c r="C89" i="20"/>
  <c r="B89" i="20"/>
  <c r="C49" i="20"/>
  <c r="B49" i="20"/>
  <c r="C199" i="19"/>
  <c r="B199" i="19"/>
  <c r="C164" i="19"/>
  <c r="B164" i="19"/>
  <c r="C163" i="19"/>
  <c r="B163" i="19"/>
  <c r="C123" i="19"/>
  <c r="B123" i="19"/>
  <c r="C90" i="19"/>
  <c r="B90" i="19"/>
  <c r="C89" i="19"/>
  <c r="B89" i="19"/>
  <c r="C49" i="19"/>
  <c r="B49" i="19"/>
  <c r="C199" i="18"/>
  <c r="B199" i="18"/>
  <c r="C164" i="18"/>
  <c r="B164" i="18"/>
  <c r="C163" i="18"/>
  <c r="B163" i="18"/>
  <c r="C123" i="18"/>
  <c r="B123" i="18"/>
  <c r="C90" i="18"/>
  <c r="B90" i="18"/>
  <c r="C89" i="18"/>
  <c r="B89" i="18"/>
  <c r="C49" i="18"/>
  <c r="B49" i="18"/>
  <c r="C199" i="17"/>
  <c r="B199" i="17"/>
  <c r="C164" i="17"/>
  <c r="B164" i="17"/>
  <c r="C163" i="17"/>
  <c r="B163" i="17"/>
  <c r="C123" i="17"/>
  <c r="B123" i="17"/>
  <c r="C90" i="17"/>
  <c r="B90" i="17"/>
  <c r="C89" i="17"/>
  <c r="B89" i="17"/>
  <c r="C49" i="17"/>
  <c r="B49" i="17"/>
  <c r="C199" i="16"/>
  <c r="B199" i="16"/>
  <c r="C164" i="16"/>
  <c r="B164" i="16"/>
  <c r="C163" i="16"/>
  <c r="B163" i="16"/>
  <c r="C123" i="16"/>
  <c r="B123" i="16"/>
  <c r="C90" i="16"/>
  <c r="B90" i="16"/>
  <c r="C89" i="16"/>
  <c r="B89" i="16"/>
  <c r="C49" i="16"/>
  <c r="B49" i="16"/>
  <c r="C199" i="15"/>
  <c r="B199" i="15"/>
  <c r="C164" i="15"/>
  <c r="B164" i="15"/>
  <c r="C163" i="15"/>
  <c r="B163" i="15"/>
  <c r="B165" i="15" s="1"/>
  <c r="C123" i="15"/>
  <c r="B123" i="15"/>
  <c r="C90" i="15"/>
  <c r="B90" i="15"/>
  <c r="C89" i="15"/>
  <c r="B89" i="15"/>
  <c r="C49" i="15"/>
  <c r="B49" i="15"/>
  <c r="C199" i="13"/>
  <c r="B199" i="13"/>
  <c r="C164" i="13"/>
  <c r="B164" i="13"/>
  <c r="C163" i="13"/>
  <c r="B163" i="13"/>
  <c r="C123" i="13"/>
  <c r="B123" i="13"/>
  <c r="C90" i="13"/>
  <c r="B90" i="13"/>
  <c r="C89" i="13"/>
  <c r="B89" i="13"/>
  <c r="C49" i="13"/>
  <c r="B49" i="13"/>
  <c r="C199" i="12"/>
  <c r="B199" i="12"/>
  <c r="C164" i="12"/>
  <c r="B164" i="12"/>
  <c r="C163" i="12"/>
  <c r="C165" i="12" s="1"/>
  <c r="B163" i="12"/>
  <c r="C123" i="12"/>
  <c r="B123" i="12"/>
  <c r="C90" i="12"/>
  <c r="B90" i="12"/>
  <c r="C89" i="12"/>
  <c r="B89" i="12"/>
  <c r="B91" i="12" s="1"/>
  <c r="C49" i="12"/>
  <c r="B49" i="12"/>
  <c r="B165" i="13" l="1"/>
  <c r="B91" i="24"/>
  <c r="B165" i="31"/>
  <c r="C91" i="32"/>
  <c r="C202" i="32" s="1"/>
  <c r="B91" i="30"/>
  <c r="C91" i="30"/>
  <c r="B91" i="29"/>
  <c r="C91" i="26"/>
  <c r="B91" i="26"/>
  <c r="C91" i="24"/>
  <c r="C91" i="15"/>
  <c r="C202" i="15" s="1"/>
  <c r="C165" i="15"/>
  <c r="C91" i="16"/>
  <c r="C91" i="18"/>
  <c r="C202" i="18" s="1"/>
  <c r="C165" i="19"/>
  <c r="C165" i="21"/>
  <c r="B165" i="24"/>
  <c r="B165" i="28"/>
  <c r="B91" i="31"/>
  <c r="B165" i="32"/>
  <c r="B165" i="16"/>
  <c r="B165" i="18"/>
  <c r="B91" i="19"/>
  <c r="B165" i="20"/>
  <c r="B91" i="21"/>
  <c r="B165" i="22"/>
  <c r="C165" i="30"/>
  <c r="B165" i="12"/>
  <c r="C91" i="12"/>
  <c r="C165" i="13"/>
  <c r="C202" i="13" s="1"/>
  <c r="B91" i="13"/>
  <c r="C91" i="13"/>
  <c r="B91" i="15"/>
  <c r="C165" i="24"/>
  <c r="B91" i="25"/>
  <c r="C91" i="25"/>
  <c r="C202" i="25" s="1"/>
  <c r="C165" i="26"/>
  <c r="B165" i="26"/>
  <c r="B91" i="27"/>
  <c r="C91" i="27"/>
  <c r="C202" i="27" s="1"/>
  <c r="C165" i="28"/>
  <c r="B91" i="28"/>
  <c r="C91" i="28"/>
  <c r="C202" i="28" s="1"/>
  <c r="C91" i="29"/>
  <c r="C202" i="29" s="1"/>
  <c r="B165" i="30"/>
  <c r="C165" i="32"/>
  <c r="C165" i="31"/>
  <c r="C202" i="31" s="1"/>
  <c r="C91" i="31"/>
  <c r="B91" i="17"/>
  <c r="B91" i="23"/>
  <c r="C165" i="23"/>
  <c r="B165" i="23"/>
  <c r="C91" i="23"/>
  <c r="C165" i="22"/>
  <c r="C91" i="22"/>
  <c r="C202" i="22" s="1"/>
  <c r="B165" i="21"/>
  <c r="C91" i="21"/>
  <c r="C202" i="21" s="1"/>
  <c r="C165" i="20"/>
  <c r="B91" i="20"/>
  <c r="C91" i="20"/>
  <c r="C165" i="18"/>
  <c r="B91" i="18"/>
  <c r="B165" i="17"/>
  <c r="C165" i="17"/>
  <c r="C91" i="17"/>
  <c r="C165" i="16"/>
  <c r="C202" i="16" s="1"/>
  <c r="B91" i="16"/>
  <c r="B165" i="19"/>
  <c r="C91" i="19"/>
  <c r="C202" i="19" s="1"/>
  <c r="C202" i="12"/>
  <c r="C199" i="11"/>
  <c r="B199" i="11"/>
  <c r="C164" i="11"/>
  <c r="B164" i="11"/>
  <c r="C163" i="11"/>
  <c r="B163" i="11"/>
  <c r="C123" i="11"/>
  <c r="B123" i="11"/>
  <c r="C90" i="11"/>
  <c r="B90" i="11"/>
  <c r="C89" i="11"/>
  <c r="C91" i="11" s="1"/>
  <c r="B89" i="11"/>
  <c r="B91" i="11" s="1"/>
  <c r="C49" i="11"/>
  <c r="B49" i="11"/>
  <c r="C199" i="10"/>
  <c r="B199" i="10"/>
  <c r="C164" i="10"/>
  <c r="B164" i="10"/>
  <c r="C163" i="10"/>
  <c r="B163" i="10"/>
  <c r="C123" i="10"/>
  <c r="B123" i="10"/>
  <c r="C90" i="10"/>
  <c r="B90" i="10"/>
  <c r="C89" i="10"/>
  <c r="B89" i="10"/>
  <c r="C49" i="10"/>
  <c r="B49" i="10"/>
  <c r="C199" i="9"/>
  <c r="B199" i="9"/>
  <c r="C164" i="9"/>
  <c r="B164" i="9"/>
  <c r="C163" i="9"/>
  <c r="B163" i="9"/>
  <c r="C123" i="9"/>
  <c r="B123" i="9"/>
  <c r="C90" i="9"/>
  <c r="B90" i="9"/>
  <c r="C89" i="9"/>
  <c r="C91" i="9" s="1"/>
  <c r="B89" i="9"/>
  <c r="B91" i="9" s="1"/>
  <c r="C49" i="9"/>
  <c r="B49" i="9"/>
  <c r="C199" i="8"/>
  <c r="B199" i="8"/>
  <c r="C164" i="8"/>
  <c r="B164" i="8"/>
  <c r="C163" i="8"/>
  <c r="B163" i="8"/>
  <c r="B165" i="8" s="1"/>
  <c r="C123" i="8"/>
  <c r="B123" i="8"/>
  <c r="C90" i="8"/>
  <c r="B90" i="8"/>
  <c r="C89" i="8"/>
  <c r="B89" i="8"/>
  <c r="C49" i="8"/>
  <c r="B49" i="8"/>
  <c r="C199" i="7"/>
  <c r="B199" i="7"/>
  <c r="C163" i="7"/>
  <c r="B163" i="7"/>
  <c r="C123" i="7"/>
  <c r="B123" i="7"/>
  <c r="C90" i="7"/>
  <c r="B90" i="7"/>
  <c r="C89" i="7"/>
  <c r="B89" i="7"/>
  <c r="C49" i="7"/>
  <c r="B49" i="7"/>
  <c r="C199" i="6"/>
  <c r="B199" i="6"/>
  <c r="C164" i="6"/>
  <c r="B164" i="6"/>
  <c r="C163" i="6"/>
  <c r="B163" i="6"/>
  <c r="C123" i="6"/>
  <c r="B123" i="6"/>
  <c r="C90" i="6"/>
  <c r="B90" i="6"/>
  <c r="C89" i="6"/>
  <c r="B89" i="6"/>
  <c r="C49" i="6"/>
  <c r="B49" i="6"/>
  <c r="C199" i="5"/>
  <c r="B199" i="5"/>
  <c r="C164" i="5"/>
  <c r="B164" i="5"/>
  <c r="C163" i="5"/>
  <c r="B163" i="5"/>
  <c r="C123" i="5"/>
  <c r="B123" i="5"/>
  <c r="C90" i="5"/>
  <c r="B90" i="5"/>
  <c r="B91" i="5" s="1"/>
  <c r="C89" i="5"/>
  <c r="C49" i="5"/>
  <c r="B49" i="5"/>
  <c r="B165" i="6" l="1"/>
  <c r="B90" i="46"/>
  <c r="B91" i="46" s="1"/>
  <c r="B164" i="46"/>
  <c r="B165" i="46" s="1"/>
  <c r="C90" i="46"/>
  <c r="C164" i="46"/>
  <c r="C165" i="46" s="1"/>
  <c r="E165" i="46" s="1"/>
  <c r="B165" i="10"/>
  <c r="C91" i="5"/>
  <c r="C202" i="24"/>
  <c r="C202" i="26"/>
  <c r="C202" i="30"/>
  <c r="B165" i="9"/>
  <c r="C165" i="7"/>
  <c r="C91" i="8"/>
  <c r="C202" i="8" s="1"/>
  <c r="C91" i="10"/>
  <c r="C165" i="11"/>
  <c r="C202" i="11" s="1"/>
  <c r="C202" i="20"/>
  <c r="C165" i="6"/>
  <c r="B91" i="6"/>
  <c r="B165" i="7"/>
  <c r="C165" i="10"/>
  <c r="B91" i="10"/>
  <c r="B165" i="11"/>
  <c r="B91" i="8"/>
  <c r="C165" i="8"/>
  <c r="B165" i="5"/>
  <c r="C202" i="17"/>
  <c r="C202" i="23"/>
  <c r="C165" i="9"/>
  <c r="C91" i="6"/>
  <c r="C202" i="6" s="1"/>
  <c r="C165" i="5"/>
  <c r="C91" i="7"/>
  <c r="B91" i="7"/>
  <c r="C202" i="9"/>
  <c r="C199" i="3"/>
  <c r="B199" i="3"/>
  <c r="C164" i="3"/>
  <c r="B164" i="3"/>
  <c r="C163" i="3"/>
  <c r="B163" i="3"/>
  <c r="C123" i="3"/>
  <c r="B123" i="3"/>
  <c r="C90" i="3"/>
  <c r="B90" i="3"/>
  <c r="C89" i="3"/>
  <c r="C91" i="3" s="1"/>
  <c r="B89" i="3"/>
  <c r="C49" i="3"/>
  <c r="B49" i="3"/>
  <c r="C202" i="5" l="1"/>
  <c r="C202" i="7"/>
  <c r="B165" i="3"/>
  <c r="C202" i="10"/>
  <c r="C165" i="3"/>
  <c r="C202" i="3" s="1"/>
  <c r="B91" i="3"/>
  <c r="C197" i="2"/>
  <c r="B197" i="2"/>
  <c r="C48" i="2" l="1"/>
  <c r="B48" i="2"/>
  <c r="C162" i="2" l="1"/>
  <c r="B162" i="2"/>
  <c r="C161" i="2"/>
  <c r="B161" i="2"/>
  <c r="C122" i="2"/>
  <c r="B122" i="2"/>
  <c r="C89" i="2"/>
  <c r="B89" i="2"/>
  <c r="C88" i="2"/>
  <c r="B88" i="2"/>
  <c r="B90" i="2" l="1"/>
  <c r="B163" i="2"/>
  <c r="C90" i="2"/>
  <c r="C163" i="2"/>
  <c r="C200" i="2" l="1"/>
  <c r="C89" i="46"/>
  <c r="C91" i="46" s="1"/>
  <c r="C89" i="51"/>
  <c r="C202" i="46" l="1"/>
  <c r="E91" i="46"/>
  <c r="E202" i="46" s="1"/>
  <c r="C91" i="51"/>
  <c r="C202" i="51" s="1"/>
</calcChain>
</file>

<file path=xl/sharedStrings.xml><?xml version="1.0" encoding="utf-8"?>
<sst xmlns="http://schemas.openxmlformats.org/spreadsheetml/2006/main" count="9551" uniqueCount="147">
  <si>
    <t>УТВЕРЖДЕНО</t>
  </si>
  <si>
    <t>Протоколом заседания комиссии</t>
  </si>
  <si>
    <t xml:space="preserve">ОБЪЕМЫ МЕДИЦИНСКОЙ ПОМОЩИ </t>
  </si>
  <si>
    <t xml:space="preserve">ПО ОБЕСПЕЧЕНИЮ ГОСУДАРСТВЕННЫХ ГАРАНТИЙ ОКАЗАНИЯ </t>
  </si>
  <si>
    <t>ГРАЖДАНАМ РОССИЙСКОЙ ФЕДЕРАЦИИ НА ТЕРРИТОРИИ ЛИПЕЦКОЙ ОБЛАСТИ</t>
  </si>
  <si>
    <t>Число медицинских услуг (случаев, посещений, обращений, вызовов)</t>
  </si>
  <si>
    <t>Общая стоимость лечения, тыс.руб.</t>
  </si>
  <si>
    <t>Кардиология</t>
  </si>
  <si>
    <t>Ревматология</t>
  </si>
  <si>
    <t>Гастроэнтерология</t>
  </si>
  <si>
    <t>Пульмонология</t>
  </si>
  <si>
    <t>Эндокринология</t>
  </si>
  <si>
    <t>Нефрология</t>
  </si>
  <si>
    <t>Гематология</t>
  </si>
  <si>
    <t>Аллергология и иммунология</t>
  </si>
  <si>
    <t>Педиатрия</t>
  </si>
  <si>
    <t>Терапия</t>
  </si>
  <si>
    <t>Неонатология</t>
  </si>
  <si>
    <t>Травматология и ортопедия (травматологические койки)</t>
  </si>
  <si>
    <t>Травматология и ортопедия (ортопедические койки)</t>
  </si>
  <si>
    <t>Нейрохирургия</t>
  </si>
  <si>
    <t>Хирургия (комбустиология)</t>
  </si>
  <si>
    <t>Челюстно - лицевая хирургия, стоматология</t>
  </si>
  <si>
    <t>Торакальная хирургия</t>
  </si>
  <si>
    <t>Колопроктология</t>
  </si>
  <si>
    <t>Сердечно-сосудистая хирургия (кардиохирургические койки)</t>
  </si>
  <si>
    <t>Онкология, радиология и радиотерапия</t>
  </si>
  <si>
    <t>Акушерство и гинекология</t>
  </si>
  <si>
    <t>Оториноларингология</t>
  </si>
  <si>
    <t>Офтальмология</t>
  </si>
  <si>
    <t>Неврология</t>
  </si>
  <si>
    <t>Дерматовенерология (дерматологические койки)</t>
  </si>
  <si>
    <t>Инфекционные болезни</t>
  </si>
  <si>
    <t>Акушерское дело (койки для беременных и рожениц)</t>
  </si>
  <si>
    <t>Акушерское дело (койки патологии беременности, койки сестринского ухода)</t>
  </si>
  <si>
    <t>Медицинская реабилитация</t>
  </si>
  <si>
    <t>Всего по ТПОМС</t>
  </si>
  <si>
    <t>Хирургия</t>
  </si>
  <si>
    <t>Урология</t>
  </si>
  <si>
    <t>Травматология и ортопедия</t>
  </si>
  <si>
    <t>Онкология</t>
  </si>
  <si>
    <t>Дерматология</t>
  </si>
  <si>
    <t>Психиатрия</t>
  </si>
  <si>
    <t>Фтизиатрия</t>
  </si>
  <si>
    <t>Венерология</t>
  </si>
  <si>
    <t>Всего по базовой программе ОМС</t>
  </si>
  <si>
    <t>Всего по профилям не входящим в базовую программу ОМС</t>
  </si>
  <si>
    <t>Сердечно-сосудистая хирургия</t>
  </si>
  <si>
    <t>Скорая медицинская помощь (вызовы)</t>
  </si>
  <si>
    <t>в т.ч. по профилям не входящим в базовую программу ОМС</t>
  </si>
  <si>
    <t>ИТОГО по медицинской организации</t>
  </si>
  <si>
    <t>Сердечно-сосудистая хирургия (койки сосудистой хирургии)</t>
  </si>
  <si>
    <t xml:space="preserve">Хирургия </t>
  </si>
  <si>
    <t xml:space="preserve"> БЕСПЛАТНОЙ МЕДИЦИНСКОЙ ПОМОЩИ НА 2018 ГОД</t>
  </si>
  <si>
    <t>по разработке ТП ОМС от 22.12.2017 № 99</t>
  </si>
  <si>
    <t xml:space="preserve">Урология </t>
  </si>
  <si>
    <t>Неврологические для больных с острым нарушением мозгового кровообращения</t>
  </si>
  <si>
    <t>Токсикология</t>
  </si>
  <si>
    <t>Гериатрия</t>
  </si>
  <si>
    <t>Челюстно-лицевая хирургия, стоматология</t>
  </si>
  <si>
    <t>Логопедия</t>
  </si>
  <si>
    <t>Психология</t>
  </si>
  <si>
    <t>Профпатология</t>
  </si>
  <si>
    <t>МГК</t>
  </si>
  <si>
    <t>Виды и условия оказания медицинской помощи</t>
  </si>
  <si>
    <t>Специализированная медицинская помощь в стационарных условиях</t>
  </si>
  <si>
    <t xml:space="preserve"> с профилактическими и иными целями</t>
  </si>
  <si>
    <t>по неотложной медицинской помощи</t>
  </si>
  <si>
    <t>в связи с заболеваниями</t>
  </si>
  <si>
    <t>Медицинская помощь в амбулаторных условиях, в том числе:</t>
  </si>
  <si>
    <t>Кариологические для больных с острым инфарктом миокарда</t>
  </si>
  <si>
    <t>Медицинская помощь в условиях дневных стационаров</t>
  </si>
  <si>
    <t>Урология (детская урология-андрология)</t>
  </si>
  <si>
    <t>Хирургия (абдоминальная, трансплантация, органов и (или) тканей, костного мозга, пластическая хирургия)</t>
  </si>
  <si>
    <t>НУЗ «Узловая больница на станции Грязи-Воронежские ОАО «РЖД»</t>
  </si>
  <si>
    <t>НП «Новолипецкий медицинский центр»</t>
  </si>
  <si>
    <t>НУЗ «Отделенческая больница на станции Елец ОАО «РЖД»</t>
  </si>
  <si>
    <t>ООО «Медико-хирургическая Клиника»</t>
  </si>
  <si>
    <t>ООО «Клиника доктора Шаталова»</t>
  </si>
  <si>
    <t>ООО «Первый Нейрохирургический»</t>
  </si>
  <si>
    <t>ООО «Риверсайд Медикал»</t>
  </si>
  <si>
    <t>ООО «Окулюс»</t>
  </si>
  <si>
    <t>ООО «АЗБУКА МЕД»</t>
  </si>
  <si>
    <t>ООО «ПЭТ-Технолоджи»</t>
  </si>
  <si>
    <t>ООО «Новейшие медицинские технологии»</t>
  </si>
  <si>
    <t>ООО «Резонанс Плюс»</t>
  </si>
  <si>
    <t>ООО «Скан»</t>
  </si>
  <si>
    <t>ООО «Лечебно-диагностический центр международного института биологических систем – Липецк»</t>
  </si>
  <si>
    <t>ООО «В.Г.В.А.»</t>
  </si>
  <si>
    <t>ООО «МРТ Эксперт Липецк»</t>
  </si>
  <si>
    <t>ООО «МРТ-Эксперт Липецк II»</t>
  </si>
  <si>
    <t>ООО «Первая Медицинская Клиника»</t>
  </si>
  <si>
    <t>ООО «ПРОФЕССИОНАЛ»</t>
  </si>
  <si>
    <t>ООО «Липецк-ДЕНТ»</t>
  </si>
  <si>
    <t>Нефрология (гемодиализ)</t>
  </si>
  <si>
    <t>ООО «Промышленная Медицинская Компания - Медицинский центр»</t>
  </si>
  <si>
    <t>ООО «Фрезениус Нефрокеа»</t>
  </si>
  <si>
    <t>ООО «Эверест»</t>
  </si>
  <si>
    <t>ООО «ДИАЛИЗНЫЙ ЦЕНТР НЕФРОС-ЛИПЕЦК»</t>
  </si>
  <si>
    <t xml:space="preserve"> *Экстракорпоральное оплодотворение</t>
  </si>
  <si>
    <t>Акушерство и гинекология*</t>
  </si>
  <si>
    <t>ООО «Центр ЭКО»</t>
  </si>
  <si>
    <t>ООО «МЕДЭКО» г. Москва</t>
  </si>
  <si>
    <t>ООО «ЭКО центр» г. Москва</t>
  </si>
  <si>
    <t>ООО «ВИТРОМЕД»</t>
  </si>
  <si>
    <t>ООО «МедИнСервис»</t>
  </si>
  <si>
    <t>ООО «Санта VII»</t>
  </si>
  <si>
    <t>ООО «Галерея Улыбок»</t>
  </si>
  <si>
    <t>ООО «Офтальмологический центр доктора Тарасова»</t>
  </si>
  <si>
    <t>ООО «Виктория»</t>
  </si>
  <si>
    <t>Терапия (в т.ч.УЗИ)</t>
  </si>
  <si>
    <t>Терапия*</t>
  </si>
  <si>
    <t xml:space="preserve">100049 Магнитно-резонансная томография без применения контрастных веществ                                                                                                                                      </t>
  </si>
  <si>
    <t xml:space="preserve">100050 Магнитно-резонансная томография с применением контрастных веществ                                                                                                                                       </t>
  </si>
  <si>
    <t xml:space="preserve">100309 Магнитно-резонансная ангиография                                                                                                                                                                        </t>
  </si>
  <si>
    <t xml:space="preserve"> *</t>
  </si>
  <si>
    <t xml:space="preserve">100274 Рентгенокомпьютерная томография без применения контрастных веществ                                                                                                                                      </t>
  </si>
  <si>
    <t xml:space="preserve">100275 Рентгенокомпьютерная томография с применением контрастных веществ (внутривенное болюсное усиление)                                                                                                      </t>
  </si>
  <si>
    <t xml:space="preserve">100276 Рентгенокомпьютерная томография с применением контрастных веществ (внутривенное усиление)                                                                                                               </t>
  </si>
  <si>
    <t>Терапия* (в т.ч. УЗИ)</t>
  </si>
  <si>
    <t>Педиатрия* (в т.ч. УЗИ)</t>
  </si>
  <si>
    <t>Урология (дистанционная литотрипсия)</t>
  </si>
  <si>
    <t>Травматология и ортопедия (уд.волн.)</t>
  </si>
  <si>
    <t>ВСЕГО частные</t>
  </si>
  <si>
    <t>ООО «Прозрение»</t>
  </si>
  <si>
    <t>ФКУЗ МСЧ МВД</t>
  </si>
  <si>
    <t xml:space="preserve"> БЕСПЛАТНОЙ МЕДИЦИНСКОЙ ПОМОЩИ НА 2019 ГОД</t>
  </si>
  <si>
    <t>по разработке ТП ОМС от 25.12.2018 № 113</t>
  </si>
  <si>
    <t>ООО «Медицинский центр "ЖИЗНЬ"»</t>
  </si>
  <si>
    <t>ООО «Стоматология 911»</t>
  </si>
  <si>
    <t xml:space="preserve">ООО «Исток К» </t>
  </si>
  <si>
    <t>ООО «ЦКО "Мединвест"</t>
  </si>
  <si>
    <t>ООО «Центр женского здоровья»</t>
  </si>
  <si>
    <t>ООО «Мать и дитя»</t>
  </si>
  <si>
    <t>ООО «М-ЛАЙН»</t>
  </si>
  <si>
    <t>ООО «Лечебно-диагностический центр №1»</t>
  </si>
  <si>
    <t>ООО «Ситилаб-Липецк-Воронеж»</t>
  </si>
  <si>
    <t>Психотерапия</t>
  </si>
  <si>
    <t>ООО Медицинский центр «Липецк-НЕОТЛОЖКА+»</t>
  </si>
  <si>
    <t>по разработке ТП ОМС от 23.01.2019 № 114</t>
  </si>
  <si>
    <t>Патолого-анатомическая служба</t>
  </si>
  <si>
    <t>по разработке ТП ОМС от 20.03.2019 № 116</t>
  </si>
  <si>
    <t>* в т.ч.диспансеризация</t>
  </si>
  <si>
    <t>** в т.ч.проф.мед.осмотры</t>
  </si>
  <si>
    <t xml:space="preserve"> с профилактическими и иными целями *,**</t>
  </si>
  <si>
    <t>по разработке ТП ОМС от 29.05.2019 № 119</t>
  </si>
  <si>
    <t>по разработке ТП ОМС от 19.07.2019 № 122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</si>
</sst>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29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1" fillId="0" borderId="0"/>
    <xf numFmtId="0" fontId="10" fillId="0" borderId="0" applyNumberFormat="0" applyFill="0" applyBorder="0" applyAlignment="0" applyProtection="0"/>
    <xf numFmtId="0" fontId="11" fillId="0" borderId="7" applyNumberFormat="0" applyFill="0" applyAlignment="0" applyProtection="0"/>
    <xf numFmtId="0" fontId="12" fillId="0" borderId="8" applyNumberFormat="0" applyFill="0" applyAlignment="0" applyProtection="0"/>
    <xf numFmtId="0" fontId="13" fillId="0" borderId="9" applyNumberFormat="0" applyFill="0" applyAlignment="0" applyProtection="0"/>
    <xf numFmtId="0" fontId="13" fillId="0" borderId="0" applyNumberFormat="0" applyFill="0" applyBorder="0" applyAlignment="0" applyProtection="0"/>
    <xf numFmtId="0" fontId="14" fillId="3" borderId="0" applyNumberFormat="0" applyBorder="0" applyAlignment="0" applyProtection="0"/>
    <xf numFmtId="0" fontId="15" fillId="4" borderId="0" applyNumberFormat="0" applyBorder="0" applyAlignment="0" applyProtection="0"/>
    <xf numFmtId="0" fontId="16" fillId="5" borderId="0" applyNumberFormat="0" applyBorder="0" applyAlignment="0" applyProtection="0"/>
    <xf numFmtId="0" fontId="17" fillId="6" borderId="10" applyNumberFormat="0" applyAlignment="0" applyProtection="0"/>
    <xf numFmtId="0" fontId="18" fillId="7" borderId="11" applyNumberFormat="0" applyAlignment="0" applyProtection="0"/>
    <xf numFmtId="0" fontId="19" fillId="7" borderId="10" applyNumberFormat="0" applyAlignment="0" applyProtection="0"/>
    <xf numFmtId="0" fontId="20" fillId="0" borderId="12" applyNumberFormat="0" applyFill="0" applyAlignment="0" applyProtection="0"/>
    <xf numFmtId="0" fontId="21" fillId="8" borderId="13" applyNumberFormat="0" applyAlignment="0" applyProtection="0"/>
    <xf numFmtId="0" fontId="22" fillId="0" borderId="0" applyNumberFormat="0" applyFill="0" applyBorder="0" applyAlignment="0" applyProtection="0"/>
    <xf numFmtId="0" fontId="9" fillId="9" borderId="14" applyNumberFormat="0" applyFont="0" applyAlignment="0" applyProtection="0"/>
    <xf numFmtId="0" fontId="23" fillId="0" borderId="0" applyNumberFormat="0" applyFill="0" applyBorder="0" applyAlignment="0" applyProtection="0"/>
    <xf numFmtId="0" fontId="24" fillId="0" borderId="15" applyNumberFormat="0" applyFill="0" applyAlignment="0" applyProtection="0"/>
    <xf numFmtId="0" fontId="25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25" fillId="13" borderId="0" applyNumberFormat="0" applyBorder="0" applyAlignment="0" applyProtection="0"/>
    <xf numFmtId="0" fontId="25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25" fillId="17" borderId="0" applyNumberFormat="0" applyBorder="0" applyAlignment="0" applyProtection="0"/>
    <xf numFmtId="0" fontId="25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25" fillId="21" borderId="0" applyNumberFormat="0" applyBorder="0" applyAlignment="0" applyProtection="0"/>
    <xf numFmtId="0" fontId="25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25" fillId="25" borderId="0" applyNumberFormat="0" applyBorder="0" applyAlignment="0" applyProtection="0"/>
    <xf numFmtId="0" fontId="25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28" borderId="0" applyNumberFormat="0" applyBorder="0" applyAlignment="0" applyProtection="0"/>
    <xf numFmtId="0" fontId="25" fillId="29" borderId="0" applyNumberFormat="0" applyBorder="0" applyAlignment="0" applyProtection="0"/>
    <xf numFmtId="0" fontId="25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32" borderId="0" applyNumberFormat="0" applyBorder="0" applyAlignment="0" applyProtection="0"/>
    <xf numFmtId="0" fontId="25" fillId="33" borderId="0" applyNumberFormat="0" applyBorder="0" applyAlignment="0" applyProtection="0"/>
  </cellStyleXfs>
  <cellXfs count="89">
    <xf numFmtId="0" fontId="0" fillId="0" borderId="0" xfId="0"/>
    <xf numFmtId="0" fontId="2" fillId="0" borderId="0" xfId="1" applyFont="1" applyFill="1" applyAlignment="1">
      <alignment vertical="center" wrapText="1"/>
    </xf>
    <xf numFmtId="3" fontId="2" fillId="0" borderId="0" xfId="1" applyNumberFormat="1" applyFont="1" applyFill="1" applyAlignment="1">
      <alignment vertical="center" wrapText="1"/>
    </xf>
    <xf numFmtId="0" fontId="5" fillId="0" borderId="0" xfId="1" applyFont="1" applyFill="1" applyAlignment="1">
      <alignment vertical="center" wrapText="1"/>
    </xf>
    <xf numFmtId="3" fontId="2" fillId="2" borderId="1" xfId="1" applyNumberFormat="1" applyFont="1" applyFill="1" applyBorder="1" applyAlignment="1">
      <alignment horizontal="center" vertical="center" wrapText="1"/>
    </xf>
    <xf numFmtId="3" fontId="2" fillId="0" borderId="1" xfId="1" applyNumberFormat="1" applyFont="1" applyFill="1" applyBorder="1" applyAlignment="1">
      <alignment horizontal="center" vertical="center" wrapText="1"/>
    </xf>
    <xf numFmtId="3" fontId="3" fillId="0" borderId="1" xfId="1" applyNumberFormat="1" applyFont="1" applyFill="1" applyBorder="1" applyAlignment="1">
      <alignment horizontal="center" vertical="center" wrapText="1"/>
    </xf>
    <xf numFmtId="3" fontId="3" fillId="2" borderId="1" xfId="1" applyNumberFormat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vertical="center" wrapText="1"/>
    </xf>
    <xf numFmtId="3" fontId="4" fillId="2" borderId="1" xfId="1" applyNumberFormat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3" fontId="2" fillId="0" borderId="3" xfId="1" applyNumberFormat="1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center" wrapText="1"/>
    </xf>
    <xf numFmtId="0" fontId="2" fillId="0" borderId="5" xfId="1" applyFont="1" applyFill="1" applyBorder="1" applyAlignment="1">
      <alignment horizontal="center" vertical="center" wrapText="1"/>
    </xf>
    <xf numFmtId="0" fontId="2" fillId="0" borderId="6" xfId="1" applyFont="1" applyFill="1" applyBorder="1" applyAlignment="1">
      <alignment horizontal="center" vertical="center" wrapText="1"/>
    </xf>
    <xf numFmtId="0" fontId="2" fillId="0" borderId="5" xfId="1" applyFont="1" applyFill="1" applyBorder="1" applyAlignment="1">
      <alignment vertical="center" wrapText="1"/>
    </xf>
    <xf numFmtId="164" fontId="2" fillId="2" borderId="6" xfId="1" applyNumberFormat="1" applyFont="1" applyFill="1" applyBorder="1" applyAlignment="1">
      <alignment horizontal="center" vertical="center" wrapText="1"/>
    </xf>
    <xf numFmtId="164" fontId="3" fillId="2" borderId="6" xfId="1" applyNumberFormat="1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wrapText="1"/>
    </xf>
    <xf numFmtId="0" fontId="8" fillId="0" borderId="5" xfId="0" applyFont="1" applyFill="1" applyBorder="1" applyAlignment="1">
      <alignment wrapText="1"/>
    </xf>
    <xf numFmtId="0" fontId="3" fillId="2" borderId="5" xfId="1" applyFont="1" applyFill="1" applyBorder="1" applyAlignment="1">
      <alignment horizontal="left" vertical="center" wrapText="1"/>
    </xf>
    <xf numFmtId="164" fontId="3" fillId="0" borderId="6" xfId="1" applyNumberFormat="1" applyFont="1" applyFill="1" applyBorder="1" applyAlignment="1">
      <alignment horizontal="center" vertical="center" wrapText="1"/>
    </xf>
    <xf numFmtId="164" fontId="2" fillId="0" borderId="6" xfId="1" applyNumberFormat="1" applyFont="1" applyFill="1" applyBorder="1" applyAlignment="1">
      <alignment horizontal="center" vertical="center" wrapText="1"/>
    </xf>
    <xf numFmtId="0" fontId="3" fillId="0" borderId="5" xfId="1" applyFont="1" applyFill="1" applyBorder="1" applyAlignment="1">
      <alignment vertical="center" wrapText="1"/>
    </xf>
    <xf numFmtId="0" fontId="6" fillId="0" borderId="5" xfId="1" applyFont="1" applyFill="1" applyBorder="1" applyAlignment="1">
      <alignment vertical="center" wrapText="1"/>
    </xf>
    <xf numFmtId="164" fontId="6" fillId="0" borderId="6" xfId="1" applyNumberFormat="1" applyFont="1" applyFill="1" applyBorder="1" applyAlignment="1">
      <alignment horizontal="center" vertical="center" wrapText="1"/>
    </xf>
    <xf numFmtId="164" fontId="4" fillId="2" borderId="6" xfId="1" applyNumberFormat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4" fillId="2" borderId="5" xfId="1" applyFont="1" applyFill="1" applyBorder="1" applyAlignment="1">
      <alignment horizontal="left" vertical="center" wrapText="1"/>
    </xf>
    <xf numFmtId="3" fontId="4" fillId="0" borderId="1" xfId="1" applyNumberFormat="1" applyFont="1" applyFill="1" applyBorder="1" applyAlignment="1">
      <alignment horizontal="center" vertical="center" wrapText="1"/>
    </xf>
    <xf numFmtId="164" fontId="4" fillId="0" borderId="6" xfId="1" applyNumberFormat="1" applyFont="1" applyFill="1" applyBorder="1" applyAlignment="1">
      <alignment horizontal="center" vertical="center" wrapText="1"/>
    </xf>
    <xf numFmtId="3" fontId="4" fillId="2" borderId="5" xfId="1" applyNumberFormat="1" applyFont="1" applyFill="1" applyBorder="1" applyAlignment="1">
      <alignment horizontal="left" vertical="center" wrapText="1"/>
    </xf>
    <xf numFmtId="164" fontId="3" fillId="0" borderId="1" xfId="1" applyNumberFormat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vertical="center" wrapText="1"/>
    </xf>
    <xf numFmtId="3" fontId="2" fillId="0" borderId="1" xfId="1" applyNumberFormat="1" applyFont="1" applyFill="1" applyBorder="1" applyAlignment="1">
      <alignment horizontal="center" vertical="center"/>
    </xf>
    <xf numFmtId="164" fontId="2" fillId="0" borderId="1" xfId="1" applyNumberFormat="1" applyFont="1" applyFill="1" applyBorder="1" applyAlignment="1">
      <alignment horizontal="center" vertical="center"/>
    </xf>
    <xf numFmtId="164" fontId="4" fillId="0" borderId="1" xfId="1" applyNumberFormat="1" applyFont="1" applyFill="1" applyBorder="1" applyAlignment="1">
      <alignment horizontal="center" vertical="center" wrapText="1"/>
    </xf>
    <xf numFmtId="164" fontId="2" fillId="0" borderId="1" xfId="1" applyNumberFormat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vertical="center" wrapText="1"/>
    </xf>
    <xf numFmtId="164" fontId="6" fillId="0" borderId="1" xfId="1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wrapText="1"/>
    </xf>
    <xf numFmtId="164" fontId="4" fillId="0" borderId="1" xfId="1" applyNumberFormat="1" applyFont="1" applyFill="1" applyBorder="1" applyAlignment="1">
      <alignment horizontal="center" vertical="center"/>
    </xf>
    <xf numFmtId="3" fontId="26" fillId="0" borderId="1" xfId="0" applyNumberFormat="1" applyFont="1" applyFill="1" applyBorder="1" applyAlignment="1">
      <alignment horizontal="center" vertical="center" wrapText="1"/>
    </xf>
    <xf numFmtId="165" fontId="26" fillId="0" borderId="1" xfId="0" applyNumberFormat="1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165" fontId="2" fillId="0" borderId="1" xfId="0" applyNumberFormat="1" applyFont="1" applyFill="1" applyBorder="1" applyAlignment="1">
      <alignment horizontal="center" vertical="center" wrapText="1"/>
    </xf>
    <xf numFmtId="164" fontId="2" fillId="0" borderId="0" xfId="1" applyNumberFormat="1" applyFont="1" applyFill="1" applyAlignment="1">
      <alignment vertical="center" wrapText="1"/>
    </xf>
    <xf numFmtId="0" fontId="2" fillId="0" borderId="5" xfId="0" applyFont="1" applyFill="1" applyBorder="1" applyAlignment="1">
      <alignment wrapText="1"/>
    </xf>
    <xf numFmtId="0" fontId="4" fillId="0" borderId="5" xfId="0" applyFont="1" applyFill="1" applyBorder="1" applyAlignment="1">
      <alignment wrapText="1"/>
    </xf>
    <xf numFmtId="0" fontId="3" fillId="0" borderId="1" xfId="1" applyFont="1" applyFill="1" applyBorder="1" applyAlignment="1">
      <alignment horizontal="left" vertical="center" wrapText="1"/>
    </xf>
    <xf numFmtId="0" fontId="4" fillId="0" borderId="1" xfId="1" applyFont="1" applyFill="1" applyBorder="1" applyAlignment="1">
      <alignment horizontal="left" vertical="center" wrapText="1"/>
    </xf>
    <xf numFmtId="3" fontId="4" fillId="0" borderId="1" xfId="1" applyNumberFormat="1" applyFont="1" applyFill="1" applyBorder="1" applyAlignment="1">
      <alignment horizontal="left" vertical="center" wrapText="1"/>
    </xf>
    <xf numFmtId="0" fontId="2" fillId="0" borderId="1" xfId="1" applyFont="1" applyFill="1" applyBorder="1" applyAlignment="1">
      <alignment horizontal="left" vertical="center" wrapText="1"/>
    </xf>
    <xf numFmtId="0" fontId="3" fillId="0" borderId="5" xfId="1" applyFont="1" applyFill="1" applyBorder="1" applyAlignment="1">
      <alignment horizontal="left" vertical="center" wrapText="1"/>
    </xf>
    <xf numFmtId="0" fontId="4" fillId="0" borderId="5" xfId="1" applyFont="1" applyFill="1" applyBorder="1" applyAlignment="1">
      <alignment horizontal="left" vertical="center" wrapText="1"/>
    </xf>
    <xf numFmtId="3" fontId="4" fillId="0" borderId="5" xfId="1" applyNumberFormat="1" applyFont="1" applyFill="1" applyBorder="1" applyAlignment="1">
      <alignment horizontal="left" vertical="center" wrapText="1"/>
    </xf>
    <xf numFmtId="3" fontId="2" fillId="0" borderId="6" xfId="1" applyNumberFormat="1" applyFont="1" applyFill="1" applyBorder="1" applyAlignment="1">
      <alignment horizontal="center" vertical="center" wrapText="1"/>
    </xf>
    <xf numFmtId="3" fontId="4" fillId="0" borderId="6" xfId="1" applyNumberFormat="1" applyFont="1" applyFill="1" applyBorder="1" applyAlignment="1">
      <alignment horizontal="center" vertical="center" wrapText="1"/>
    </xf>
    <xf numFmtId="3" fontId="3" fillId="0" borderId="6" xfId="1" applyNumberFormat="1" applyFont="1" applyFill="1" applyBorder="1" applyAlignment="1">
      <alignment horizontal="center" vertical="center" wrapText="1"/>
    </xf>
    <xf numFmtId="165" fontId="2" fillId="0" borderId="0" xfId="1" applyNumberFormat="1" applyFont="1" applyFill="1" applyAlignment="1">
      <alignment vertical="center" wrapText="1"/>
    </xf>
    <xf numFmtId="3" fontId="2" fillId="0" borderId="19" xfId="1" applyNumberFormat="1" applyFont="1" applyFill="1" applyBorder="1" applyAlignment="1">
      <alignment horizontal="center" vertical="center" wrapText="1"/>
    </xf>
    <xf numFmtId="0" fontId="3" fillId="34" borderId="1" xfId="1" applyFont="1" applyFill="1" applyBorder="1" applyAlignment="1">
      <alignment vertical="center" wrapText="1"/>
    </xf>
    <xf numFmtId="3" fontId="3" fillId="0" borderId="0" xfId="1" applyNumberFormat="1" applyFont="1" applyFill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3" fontId="3" fillId="0" borderId="0" xfId="1" applyNumberFormat="1" applyFont="1" applyFill="1" applyAlignment="1">
      <alignment horizontal="center" vertical="center" wrapText="1"/>
    </xf>
    <xf numFmtId="0" fontId="3" fillId="0" borderId="0" xfId="1" applyFont="1" applyFill="1" applyAlignment="1">
      <alignment horizontal="center" vertical="center" wrapText="1"/>
    </xf>
    <xf numFmtId="0" fontId="28" fillId="34" borderId="1" xfId="1" applyFont="1" applyFill="1" applyBorder="1" applyAlignment="1">
      <alignment vertical="center" wrapText="1"/>
    </xf>
    <xf numFmtId="3" fontId="28" fillId="0" borderId="1" xfId="1" applyNumberFormat="1" applyFont="1" applyFill="1" applyBorder="1" applyAlignment="1">
      <alignment horizontal="center" vertical="center" wrapText="1"/>
    </xf>
    <xf numFmtId="0" fontId="28" fillId="0" borderId="1" xfId="1" applyFont="1" applyFill="1" applyBorder="1" applyAlignment="1">
      <alignment horizontal="center" vertical="center" wrapText="1"/>
    </xf>
    <xf numFmtId="0" fontId="27" fillId="0" borderId="0" xfId="1" applyFont="1" applyFill="1" applyAlignment="1">
      <alignment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3" fillId="0" borderId="5" xfId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3" fillId="0" borderId="6" xfId="1" applyFont="1" applyFill="1" applyBorder="1" applyAlignment="1">
      <alignment horizontal="center" vertical="center" wrapText="1"/>
    </xf>
    <xf numFmtId="0" fontId="3" fillId="2" borderId="5" xfId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3" fillId="2" borderId="6" xfId="1" applyFont="1" applyFill="1" applyBorder="1" applyAlignment="1">
      <alignment horizontal="center" vertical="center" wrapText="1"/>
    </xf>
    <xf numFmtId="3" fontId="2" fillId="0" borderId="0" xfId="1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right" vertical="center" wrapText="1"/>
    </xf>
    <xf numFmtId="3" fontId="3" fillId="0" borderId="0" xfId="1" applyNumberFormat="1" applyFont="1" applyFill="1" applyAlignment="1">
      <alignment horizontal="center" vertical="center" wrapText="1"/>
    </xf>
    <xf numFmtId="0" fontId="3" fillId="0" borderId="16" xfId="1" applyFont="1" applyFill="1" applyBorder="1" applyAlignment="1">
      <alignment horizontal="center" vertical="center" wrapText="1"/>
    </xf>
    <xf numFmtId="0" fontId="3" fillId="0" borderId="17" xfId="1" applyFont="1" applyFill="1" applyBorder="1" applyAlignment="1">
      <alignment horizontal="center" vertical="center" wrapText="1"/>
    </xf>
    <xf numFmtId="0" fontId="3" fillId="0" borderId="18" xfId="1" applyFont="1" applyFill="1" applyBorder="1" applyAlignment="1">
      <alignment horizontal="center" vertical="center" wrapText="1"/>
    </xf>
    <xf numFmtId="0" fontId="27" fillId="0" borderId="0" xfId="0" applyFont="1" applyFill="1" applyAlignment="1">
      <alignment horizontal="right" vertical="center" wrapText="1"/>
    </xf>
    <xf numFmtId="0" fontId="27" fillId="0" borderId="1" xfId="1" applyFont="1" applyFill="1" applyBorder="1" applyAlignment="1">
      <alignment horizontal="left" vertical="center" wrapText="1"/>
    </xf>
    <xf numFmtId="3" fontId="27" fillId="0" borderId="1" xfId="1" applyNumberFormat="1" applyFont="1" applyFill="1" applyBorder="1" applyAlignment="1">
      <alignment horizontal="center" vertical="center" wrapText="1"/>
    </xf>
    <xf numFmtId="164" fontId="27" fillId="0" borderId="1" xfId="1" applyNumberFormat="1" applyFont="1" applyFill="1" applyBorder="1" applyAlignment="1">
      <alignment horizontal="center" vertical="center" wrapText="1"/>
    </xf>
  </cellXfs>
  <cellStyles count="43">
    <cellStyle name="20% - Акцент1" xfId="20" builtinId="30" customBuiltin="1"/>
    <cellStyle name="20% - Акцент2" xfId="24" builtinId="34" customBuiltin="1"/>
    <cellStyle name="20% - Акцент3" xfId="28" builtinId="38" customBuiltin="1"/>
    <cellStyle name="20% - Акцент4" xfId="32" builtinId="42" customBuiltin="1"/>
    <cellStyle name="20% - Акцент5" xfId="36" builtinId="46" customBuiltin="1"/>
    <cellStyle name="20% - Акцент6" xfId="40" builtinId="50" customBuiltin="1"/>
    <cellStyle name="40% - Акцент1" xfId="21" builtinId="31" customBuiltin="1"/>
    <cellStyle name="40% - Акцент2" xfId="25" builtinId="35" customBuiltin="1"/>
    <cellStyle name="40% - Акцент3" xfId="29" builtinId="39" customBuiltin="1"/>
    <cellStyle name="40% - Акцент4" xfId="33" builtinId="43" customBuiltin="1"/>
    <cellStyle name="40% - Акцент5" xfId="37" builtinId="47" customBuiltin="1"/>
    <cellStyle name="40% - Акцент6" xfId="41" builtinId="51" customBuiltin="1"/>
    <cellStyle name="60% - Акцент1" xfId="22" builtinId="32" customBuiltin="1"/>
    <cellStyle name="60% - Акцент2" xfId="26" builtinId="36" customBuiltin="1"/>
    <cellStyle name="60% - Акцент3" xfId="30" builtinId="40" customBuiltin="1"/>
    <cellStyle name="60% - Акцент4" xfId="34" builtinId="44" customBuiltin="1"/>
    <cellStyle name="60% - Акцент5" xfId="38" builtinId="48" customBuiltin="1"/>
    <cellStyle name="60% - Акцент6" xfId="42" builtinId="52" customBuiltin="1"/>
    <cellStyle name="Акцент1" xfId="19" builtinId="29" customBuiltin="1"/>
    <cellStyle name="Акцент2" xfId="23" builtinId="33" customBuiltin="1"/>
    <cellStyle name="Акцент3" xfId="27" builtinId="37" customBuiltin="1"/>
    <cellStyle name="Акцент4" xfId="31" builtinId="41" customBuiltin="1"/>
    <cellStyle name="Акцент5" xfId="35" builtinId="45" customBuiltin="1"/>
    <cellStyle name="Акцент6" xfId="39" builtinId="49" customBuiltin="1"/>
    <cellStyle name="Ввод " xfId="10" builtinId="20" customBuiltin="1"/>
    <cellStyle name="Вывод" xfId="11" builtinId="21" customBuiltin="1"/>
    <cellStyle name="Вычисление" xfId="12" builtinId="22" customBuiltin="1"/>
    <cellStyle name="Заголовок 1" xfId="3" builtinId="16" customBuiltin="1"/>
    <cellStyle name="Заголовок 2" xfId="4" builtinId="17" customBuiltin="1"/>
    <cellStyle name="Заголовок 3" xfId="5" builtinId="18" customBuiltin="1"/>
    <cellStyle name="Заголовок 4" xfId="6" builtinId="19" customBuiltin="1"/>
    <cellStyle name="Итог" xfId="18" builtinId="25" customBuiltin="1"/>
    <cellStyle name="Контрольная ячейка" xfId="14" builtinId="23" customBuiltin="1"/>
    <cellStyle name="Название" xfId="2" builtinId="15" customBuiltin="1"/>
    <cellStyle name="Нейтральный" xfId="9" builtinId="28" customBuiltin="1"/>
    <cellStyle name="Обычный" xfId="0" builtinId="0"/>
    <cellStyle name="Обычный 2" xfId="1"/>
    <cellStyle name="Плохой" xfId="8" builtinId="27" customBuiltin="1"/>
    <cellStyle name="Пояснение" xfId="17" builtinId="53" customBuiltin="1"/>
    <cellStyle name="Примечание" xfId="16" builtinId="10" customBuiltin="1"/>
    <cellStyle name="Связанная ячейка" xfId="13" builtinId="24" customBuiltin="1"/>
    <cellStyle name="Текст предупреждения" xfId="15" builtinId="11" customBuiltin="1"/>
    <cellStyle name="Хороший" xfId="7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C200"/>
  <sheetViews>
    <sheetView zoomScaleSheetLayoutView="100" workbookViewId="0">
      <selection activeCell="B165" sqref="B165"/>
    </sheetView>
  </sheetViews>
  <sheetFormatPr defaultColWidth="9.140625" defaultRowHeight="15" x14ac:dyDescent="0.25"/>
  <cols>
    <col min="1" max="1" width="61" style="1" customWidth="1"/>
    <col min="2" max="2" width="15.42578125" style="2" customWidth="1"/>
    <col min="3" max="3" width="15.7109375" style="1" customWidth="1"/>
    <col min="4" max="16384" width="9.140625" style="1"/>
  </cols>
  <sheetData>
    <row r="1" spans="1:3" x14ac:dyDescent="0.25">
      <c r="A1" s="80" t="s">
        <v>0</v>
      </c>
      <c r="B1" s="80"/>
      <c r="C1" s="80"/>
    </row>
    <row r="2" spans="1:3" x14ac:dyDescent="0.25">
      <c r="A2" s="80" t="s">
        <v>1</v>
      </c>
      <c r="B2" s="80"/>
      <c r="C2" s="80"/>
    </row>
    <row r="3" spans="1:3" x14ac:dyDescent="0.25">
      <c r="A3" s="80" t="s">
        <v>54</v>
      </c>
      <c r="B3" s="80"/>
      <c r="C3" s="80"/>
    </row>
    <row r="4" spans="1:3" x14ac:dyDescent="0.25">
      <c r="A4" s="79" t="s">
        <v>2</v>
      </c>
      <c r="B4" s="79"/>
      <c r="C4" s="79"/>
    </row>
    <row r="5" spans="1:3" x14ac:dyDescent="0.25">
      <c r="A5" s="81"/>
      <c r="B5" s="81"/>
      <c r="C5" s="81"/>
    </row>
    <row r="6" spans="1:3" x14ac:dyDescent="0.25">
      <c r="A6" s="79" t="s">
        <v>3</v>
      </c>
      <c r="B6" s="79"/>
      <c r="C6" s="79"/>
    </row>
    <row r="7" spans="1:3" x14ac:dyDescent="0.25">
      <c r="A7" s="79" t="s">
        <v>4</v>
      </c>
      <c r="B7" s="79"/>
      <c r="C7" s="79"/>
    </row>
    <row r="8" spans="1:3" x14ac:dyDescent="0.25">
      <c r="A8" s="79" t="s">
        <v>53</v>
      </c>
      <c r="B8" s="79"/>
      <c r="C8" s="79"/>
    </row>
    <row r="9" spans="1:3" ht="15.75" thickBot="1" x14ac:dyDescent="0.3"/>
    <row r="10" spans="1:3" ht="90" x14ac:dyDescent="0.25">
      <c r="A10" s="10" t="s">
        <v>64</v>
      </c>
      <c r="B10" s="11" t="s">
        <v>5</v>
      </c>
      <c r="C10" s="12" t="s">
        <v>6</v>
      </c>
    </row>
    <row r="11" spans="1:3" x14ac:dyDescent="0.25">
      <c r="A11" s="13">
        <v>1</v>
      </c>
      <c r="B11" s="5">
        <v>2</v>
      </c>
      <c r="C11" s="14">
        <v>3</v>
      </c>
    </row>
    <row r="12" spans="1:3" x14ac:dyDescent="0.25">
      <c r="A12" s="73" t="s">
        <v>65</v>
      </c>
      <c r="B12" s="74"/>
      <c r="C12" s="75"/>
    </row>
    <row r="13" spans="1:3" x14ac:dyDescent="0.25">
      <c r="A13" s="15" t="s">
        <v>7</v>
      </c>
      <c r="B13" s="4"/>
      <c r="C13" s="16"/>
    </row>
    <row r="14" spans="1:3" x14ac:dyDescent="0.25">
      <c r="A14" s="15" t="s">
        <v>70</v>
      </c>
      <c r="B14" s="4"/>
      <c r="C14" s="16"/>
    </row>
    <row r="15" spans="1:3" x14ac:dyDescent="0.25">
      <c r="A15" s="15" t="s">
        <v>8</v>
      </c>
      <c r="B15" s="4"/>
      <c r="C15" s="16"/>
    </row>
    <row r="16" spans="1:3" x14ac:dyDescent="0.25">
      <c r="A16" s="15" t="s">
        <v>9</v>
      </c>
      <c r="B16" s="4"/>
      <c r="C16" s="16"/>
    </row>
    <row r="17" spans="1:3" x14ac:dyDescent="0.25">
      <c r="A17" s="15" t="s">
        <v>10</v>
      </c>
      <c r="B17" s="4"/>
      <c r="C17" s="16"/>
    </row>
    <row r="18" spans="1:3" x14ac:dyDescent="0.25">
      <c r="A18" s="15" t="s">
        <v>11</v>
      </c>
      <c r="B18" s="4"/>
      <c r="C18" s="16"/>
    </row>
    <row r="19" spans="1:3" x14ac:dyDescent="0.25">
      <c r="A19" s="15" t="s">
        <v>12</v>
      </c>
      <c r="B19" s="4"/>
      <c r="C19" s="16"/>
    </row>
    <row r="20" spans="1:3" x14ac:dyDescent="0.25">
      <c r="A20" s="15" t="s">
        <v>13</v>
      </c>
      <c r="B20" s="4"/>
      <c r="C20" s="16"/>
    </row>
    <row r="21" spans="1:3" x14ac:dyDescent="0.25">
      <c r="A21" s="15" t="s">
        <v>14</v>
      </c>
      <c r="B21" s="4"/>
      <c r="C21" s="16"/>
    </row>
    <row r="22" spans="1:3" x14ac:dyDescent="0.25">
      <c r="A22" s="15" t="s">
        <v>15</v>
      </c>
      <c r="B22" s="4"/>
      <c r="C22" s="16"/>
    </row>
    <row r="23" spans="1:3" x14ac:dyDescent="0.25">
      <c r="A23" s="15" t="s">
        <v>16</v>
      </c>
      <c r="B23" s="4"/>
      <c r="C23" s="16"/>
    </row>
    <row r="24" spans="1:3" x14ac:dyDescent="0.25">
      <c r="A24" s="15" t="s">
        <v>17</v>
      </c>
      <c r="B24" s="4"/>
      <c r="C24" s="16"/>
    </row>
    <row r="25" spans="1:3" x14ac:dyDescent="0.25">
      <c r="A25" s="15" t="s">
        <v>18</v>
      </c>
      <c r="B25" s="4"/>
      <c r="C25" s="16"/>
    </row>
    <row r="26" spans="1:3" x14ac:dyDescent="0.25">
      <c r="A26" s="15" t="s">
        <v>19</v>
      </c>
      <c r="B26" s="4"/>
      <c r="C26" s="16"/>
    </row>
    <row r="27" spans="1:3" x14ac:dyDescent="0.25">
      <c r="A27" s="15" t="s">
        <v>55</v>
      </c>
      <c r="B27" s="4"/>
      <c r="C27" s="16"/>
    </row>
    <row r="28" spans="1:3" x14ac:dyDescent="0.25">
      <c r="A28" s="15" t="s">
        <v>20</v>
      </c>
      <c r="B28" s="4"/>
      <c r="C28" s="16"/>
    </row>
    <row r="29" spans="1:3" x14ac:dyDescent="0.25">
      <c r="A29" s="15" t="s">
        <v>21</v>
      </c>
      <c r="B29" s="4"/>
      <c r="C29" s="16"/>
    </row>
    <row r="30" spans="1:3" x14ac:dyDescent="0.25">
      <c r="A30" s="15" t="s">
        <v>22</v>
      </c>
      <c r="B30" s="4"/>
      <c r="C30" s="16"/>
    </row>
    <row r="31" spans="1:3" x14ac:dyDescent="0.25">
      <c r="A31" s="15" t="s">
        <v>23</v>
      </c>
      <c r="B31" s="4"/>
      <c r="C31" s="16"/>
    </row>
    <row r="32" spans="1:3" x14ac:dyDescent="0.25">
      <c r="A32" s="15" t="s">
        <v>24</v>
      </c>
      <c r="B32" s="4"/>
      <c r="C32" s="16"/>
    </row>
    <row r="33" spans="1:3" x14ac:dyDescent="0.25">
      <c r="A33" s="15" t="s">
        <v>25</v>
      </c>
      <c r="B33" s="4"/>
      <c r="C33" s="16"/>
    </row>
    <row r="34" spans="1:3" x14ac:dyDescent="0.25">
      <c r="A34" s="15" t="s">
        <v>51</v>
      </c>
      <c r="B34" s="4"/>
      <c r="C34" s="16"/>
    </row>
    <row r="35" spans="1:3" x14ac:dyDescent="0.25">
      <c r="A35" s="15" t="s">
        <v>52</v>
      </c>
      <c r="B35" s="4"/>
      <c r="C35" s="16"/>
    </row>
    <row r="36" spans="1:3" x14ac:dyDescent="0.25">
      <c r="A36" s="15" t="s">
        <v>26</v>
      </c>
      <c r="B36" s="4"/>
      <c r="C36" s="16"/>
    </row>
    <row r="37" spans="1:3" x14ac:dyDescent="0.25">
      <c r="A37" s="15" t="s">
        <v>27</v>
      </c>
      <c r="B37" s="4"/>
      <c r="C37" s="16"/>
    </row>
    <row r="38" spans="1:3" x14ac:dyDescent="0.25">
      <c r="A38" s="15" t="s">
        <v>28</v>
      </c>
      <c r="B38" s="4"/>
      <c r="C38" s="16"/>
    </row>
    <row r="39" spans="1:3" x14ac:dyDescent="0.25">
      <c r="A39" s="15" t="s">
        <v>29</v>
      </c>
      <c r="B39" s="4"/>
      <c r="C39" s="16"/>
    </row>
    <row r="40" spans="1:3" x14ac:dyDescent="0.25">
      <c r="A40" s="15" t="s">
        <v>30</v>
      </c>
      <c r="B40" s="4"/>
      <c r="C40" s="16"/>
    </row>
    <row r="41" spans="1:3" ht="30" x14ac:dyDescent="0.25">
      <c r="A41" s="15" t="s">
        <v>56</v>
      </c>
      <c r="B41" s="4"/>
      <c r="C41" s="16"/>
    </row>
    <row r="42" spans="1:3" x14ac:dyDescent="0.25">
      <c r="A42" s="15" t="s">
        <v>31</v>
      </c>
      <c r="B42" s="4"/>
      <c r="C42" s="16"/>
    </row>
    <row r="43" spans="1:3" x14ac:dyDescent="0.25">
      <c r="A43" s="15" t="s">
        <v>32</v>
      </c>
      <c r="B43" s="4"/>
      <c r="C43" s="16"/>
    </row>
    <row r="44" spans="1:3" x14ac:dyDescent="0.25">
      <c r="A44" s="15" t="s">
        <v>33</v>
      </c>
      <c r="B44" s="4"/>
      <c r="C44" s="16"/>
    </row>
    <row r="45" spans="1:3" ht="30" x14ac:dyDescent="0.25">
      <c r="A45" s="15" t="s">
        <v>34</v>
      </c>
      <c r="B45" s="4"/>
      <c r="C45" s="16"/>
    </row>
    <row r="46" spans="1:3" x14ac:dyDescent="0.25">
      <c r="A46" s="15" t="s">
        <v>57</v>
      </c>
      <c r="B46" s="4"/>
      <c r="C46" s="16"/>
    </row>
    <row r="47" spans="1:3" x14ac:dyDescent="0.25">
      <c r="A47" s="15" t="s">
        <v>35</v>
      </c>
      <c r="B47" s="4"/>
      <c r="C47" s="16"/>
    </row>
    <row r="48" spans="1:3" x14ac:dyDescent="0.25">
      <c r="A48" s="20" t="s">
        <v>36</v>
      </c>
      <c r="B48" s="7">
        <f>SUM(B13:B47)</f>
        <v>0</v>
      </c>
      <c r="C48" s="17">
        <f>SUM(C13:C47)</f>
        <v>0</v>
      </c>
    </row>
    <row r="49" spans="1:3" x14ac:dyDescent="0.25">
      <c r="A49" s="73" t="s">
        <v>69</v>
      </c>
      <c r="B49" s="74"/>
      <c r="C49" s="75"/>
    </row>
    <row r="50" spans="1:3" x14ac:dyDescent="0.25">
      <c r="A50" s="73" t="s">
        <v>66</v>
      </c>
      <c r="B50" s="74"/>
      <c r="C50" s="75"/>
    </row>
    <row r="51" spans="1:3" x14ac:dyDescent="0.25">
      <c r="A51" s="18" t="s">
        <v>27</v>
      </c>
      <c r="B51" s="4"/>
      <c r="C51" s="16"/>
    </row>
    <row r="52" spans="1:3" x14ac:dyDescent="0.25">
      <c r="A52" s="18" t="s">
        <v>14</v>
      </c>
      <c r="B52" s="4"/>
      <c r="C52" s="16"/>
    </row>
    <row r="53" spans="1:3" x14ac:dyDescent="0.25">
      <c r="A53" s="18" t="s">
        <v>9</v>
      </c>
      <c r="B53" s="4"/>
      <c r="C53" s="16"/>
    </row>
    <row r="54" spans="1:3" x14ac:dyDescent="0.25">
      <c r="A54" s="18" t="s">
        <v>13</v>
      </c>
      <c r="B54" s="4"/>
      <c r="C54" s="16"/>
    </row>
    <row r="55" spans="1:3" x14ac:dyDescent="0.25">
      <c r="A55" s="18" t="s">
        <v>58</v>
      </c>
      <c r="B55" s="4"/>
      <c r="C55" s="16"/>
    </row>
    <row r="56" spans="1:3" x14ac:dyDescent="0.25">
      <c r="A56" s="18" t="s">
        <v>41</v>
      </c>
      <c r="B56" s="4"/>
      <c r="C56" s="16"/>
    </row>
    <row r="57" spans="1:3" x14ac:dyDescent="0.25">
      <c r="A57" s="18" t="s">
        <v>32</v>
      </c>
      <c r="B57" s="4"/>
      <c r="C57" s="16"/>
    </row>
    <row r="58" spans="1:3" x14ac:dyDescent="0.25">
      <c r="A58" s="18" t="s">
        <v>7</v>
      </c>
      <c r="B58" s="4"/>
      <c r="C58" s="16"/>
    </row>
    <row r="59" spans="1:3" x14ac:dyDescent="0.25">
      <c r="A59" s="18" t="s">
        <v>24</v>
      </c>
      <c r="B59" s="4"/>
      <c r="C59" s="16"/>
    </row>
    <row r="60" spans="1:3" x14ac:dyDescent="0.25">
      <c r="A60" s="18" t="s">
        <v>35</v>
      </c>
      <c r="B60" s="4"/>
      <c r="C60" s="16"/>
    </row>
    <row r="61" spans="1:3" x14ac:dyDescent="0.25">
      <c r="A61" s="18" t="s">
        <v>30</v>
      </c>
      <c r="B61" s="4"/>
      <c r="C61" s="16"/>
    </row>
    <row r="62" spans="1:3" x14ac:dyDescent="0.25">
      <c r="A62" s="18" t="s">
        <v>20</v>
      </c>
      <c r="B62" s="4"/>
      <c r="C62" s="16"/>
    </row>
    <row r="63" spans="1:3" x14ac:dyDescent="0.25">
      <c r="A63" s="18" t="s">
        <v>17</v>
      </c>
      <c r="B63" s="4"/>
      <c r="C63" s="16"/>
    </row>
    <row r="64" spans="1:3" x14ac:dyDescent="0.25">
      <c r="A64" s="18" t="s">
        <v>12</v>
      </c>
      <c r="B64" s="4"/>
      <c r="C64" s="16"/>
    </row>
    <row r="65" spans="1:3" x14ac:dyDescent="0.25">
      <c r="A65" s="18" t="s">
        <v>40</v>
      </c>
      <c r="B65" s="4"/>
      <c r="C65" s="16"/>
    </row>
    <row r="66" spans="1:3" x14ac:dyDescent="0.25">
      <c r="A66" s="18" t="s">
        <v>28</v>
      </c>
      <c r="B66" s="4"/>
      <c r="C66" s="16"/>
    </row>
    <row r="67" spans="1:3" x14ac:dyDescent="0.25">
      <c r="A67" s="18" t="s">
        <v>29</v>
      </c>
      <c r="B67" s="4"/>
      <c r="C67" s="16"/>
    </row>
    <row r="68" spans="1:3" x14ac:dyDescent="0.25">
      <c r="A68" s="18" t="s">
        <v>15</v>
      </c>
      <c r="B68" s="4"/>
      <c r="C68" s="16"/>
    </row>
    <row r="69" spans="1:3" x14ac:dyDescent="0.25">
      <c r="A69" s="18" t="s">
        <v>10</v>
      </c>
      <c r="B69" s="4"/>
      <c r="C69" s="16"/>
    </row>
    <row r="70" spans="1:3" x14ac:dyDescent="0.25">
      <c r="A70" s="18" t="s">
        <v>8</v>
      </c>
      <c r="B70" s="4"/>
      <c r="C70" s="16"/>
    </row>
    <row r="71" spans="1:3" x14ac:dyDescent="0.25">
      <c r="A71" s="18" t="s">
        <v>47</v>
      </c>
      <c r="B71" s="4"/>
      <c r="C71" s="16"/>
    </row>
    <row r="72" spans="1:3" x14ac:dyDescent="0.25">
      <c r="A72" s="18" t="s">
        <v>16</v>
      </c>
      <c r="B72" s="4"/>
      <c r="C72" s="16"/>
    </row>
    <row r="73" spans="1:3" x14ac:dyDescent="0.25">
      <c r="A73" s="18" t="s">
        <v>57</v>
      </c>
      <c r="B73" s="4"/>
      <c r="C73" s="16"/>
    </row>
    <row r="74" spans="1:3" x14ac:dyDescent="0.25">
      <c r="A74" s="18" t="s">
        <v>23</v>
      </c>
      <c r="B74" s="4"/>
      <c r="C74" s="16"/>
    </row>
    <row r="75" spans="1:3" x14ac:dyDescent="0.25">
      <c r="A75" s="18" t="s">
        <v>39</v>
      </c>
      <c r="B75" s="4"/>
      <c r="C75" s="16"/>
    </row>
    <row r="76" spans="1:3" x14ac:dyDescent="0.25">
      <c r="A76" s="18" t="s">
        <v>38</v>
      </c>
      <c r="B76" s="4"/>
      <c r="C76" s="16"/>
    </row>
    <row r="77" spans="1:3" x14ac:dyDescent="0.25">
      <c r="A77" s="18" t="s">
        <v>37</v>
      </c>
      <c r="B77" s="4"/>
      <c r="C77" s="16"/>
    </row>
    <row r="78" spans="1:3" x14ac:dyDescent="0.25">
      <c r="A78" s="18" t="s">
        <v>21</v>
      </c>
      <c r="B78" s="4"/>
      <c r="C78" s="16"/>
    </row>
    <row r="79" spans="1:3" x14ac:dyDescent="0.25">
      <c r="A79" s="18" t="s">
        <v>59</v>
      </c>
      <c r="B79" s="4"/>
      <c r="C79" s="16"/>
    </row>
    <row r="80" spans="1:3" x14ac:dyDescent="0.25">
      <c r="A80" s="18" t="s">
        <v>11</v>
      </c>
      <c r="B80" s="4"/>
      <c r="C80" s="16"/>
    </row>
    <row r="81" spans="1:3" x14ac:dyDescent="0.25">
      <c r="A81" s="19" t="s">
        <v>60</v>
      </c>
      <c r="B81" s="4"/>
      <c r="C81" s="16"/>
    </row>
    <row r="82" spans="1:3" x14ac:dyDescent="0.25">
      <c r="A82" s="19" t="s">
        <v>61</v>
      </c>
      <c r="B82" s="4"/>
      <c r="C82" s="16"/>
    </row>
    <row r="83" spans="1:3" x14ac:dyDescent="0.25">
      <c r="A83" s="19" t="s">
        <v>42</v>
      </c>
      <c r="B83" s="4"/>
      <c r="C83" s="16"/>
    </row>
    <row r="84" spans="1:3" x14ac:dyDescent="0.25">
      <c r="A84" s="19" t="s">
        <v>44</v>
      </c>
      <c r="B84" s="4"/>
      <c r="C84" s="16"/>
    </row>
    <row r="85" spans="1:3" x14ac:dyDescent="0.25">
      <c r="A85" s="19" t="s">
        <v>43</v>
      </c>
      <c r="B85" s="4"/>
      <c r="C85" s="16"/>
    </row>
    <row r="86" spans="1:3" x14ac:dyDescent="0.25">
      <c r="A86" s="19" t="s">
        <v>62</v>
      </c>
      <c r="B86" s="4"/>
      <c r="C86" s="16"/>
    </row>
    <row r="87" spans="1:3" s="3" customFormat="1" x14ac:dyDescent="0.25">
      <c r="A87" s="19" t="s">
        <v>63</v>
      </c>
      <c r="B87" s="4"/>
      <c r="C87" s="16"/>
    </row>
    <row r="88" spans="1:3" s="3" customFormat="1" x14ac:dyDescent="0.25">
      <c r="A88" s="20" t="s">
        <v>45</v>
      </c>
      <c r="B88" s="6">
        <f>SUM(B51:B80)</f>
        <v>0</v>
      </c>
      <c r="C88" s="21">
        <f t="shared" ref="C88" si="0">SUM(C51:C80)</f>
        <v>0</v>
      </c>
    </row>
    <row r="89" spans="1:3" x14ac:dyDescent="0.25">
      <c r="A89" s="28" t="s">
        <v>46</v>
      </c>
      <c r="B89" s="29">
        <f>SUM(B81:B87)</f>
        <v>0</v>
      </c>
      <c r="C89" s="30">
        <f t="shared" ref="C89" si="1">SUM(C81:C87)</f>
        <v>0</v>
      </c>
    </row>
    <row r="90" spans="1:3" x14ac:dyDescent="0.25">
      <c r="A90" s="20" t="s">
        <v>36</v>
      </c>
      <c r="B90" s="6">
        <f>B88+B89</f>
        <v>0</v>
      </c>
      <c r="C90" s="21">
        <f t="shared" ref="C90" si="2">C88+C89</f>
        <v>0</v>
      </c>
    </row>
    <row r="91" spans="1:3" x14ac:dyDescent="0.25">
      <c r="A91" s="73" t="s">
        <v>67</v>
      </c>
      <c r="B91" s="74"/>
      <c r="C91" s="75"/>
    </row>
    <row r="92" spans="1:3" x14ac:dyDescent="0.25">
      <c r="A92" s="18" t="s">
        <v>27</v>
      </c>
      <c r="B92" s="4"/>
      <c r="C92" s="16"/>
    </row>
    <row r="93" spans="1:3" x14ac:dyDescent="0.25">
      <c r="A93" s="18" t="s">
        <v>14</v>
      </c>
      <c r="B93" s="4"/>
      <c r="C93" s="16"/>
    </row>
    <row r="94" spans="1:3" x14ac:dyDescent="0.25">
      <c r="A94" s="18" t="s">
        <v>9</v>
      </c>
      <c r="B94" s="4"/>
      <c r="C94" s="16"/>
    </row>
    <row r="95" spans="1:3" x14ac:dyDescent="0.25">
      <c r="A95" s="18" t="s">
        <v>13</v>
      </c>
      <c r="B95" s="4"/>
      <c r="C95" s="16"/>
    </row>
    <row r="96" spans="1:3" x14ac:dyDescent="0.25">
      <c r="A96" s="18" t="s">
        <v>58</v>
      </c>
      <c r="B96" s="4"/>
      <c r="C96" s="16"/>
    </row>
    <row r="97" spans="1:3" x14ac:dyDescent="0.25">
      <c r="A97" s="18" t="s">
        <v>41</v>
      </c>
      <c r="B97" s="4"/>
      <c r="C97" s="16"/>
    </row>
    <row r="98" spans="1:3" x14ac:dyDescent="0.25">
      <c r="A98" s="18" t="s">
        <v>32</v>
      </c>
      <c r="B98" s="5"/>
      <c r="C98" s="22"/>
    </row>
    <row r="99" spans="1:3" x14ac:dyDescent="0.25">
      <c r="A99" s="18" t="s">
        <v>7</v>
      </c>
      <c r="B99" s="5"/>
      <c r="C99" s="22"/>
    </row>
    <row r="100" spans="1:3" x14ac:dyDescent="0.25">
      <c r="A100" s="18" t="s">
        <v>24</v>
      </c>
      <c r="B100" s="27"/>
      <c r="C100" s="14"/>
    </row>
    <row r="101" spans="1:3" x14ac:dyDescent="0.25">
      <c r="A101" s="18" t="s">
        <v>35</v>
      </c>
      <c r="B101" s="4"/>
      <c r="C101" s="16"/>
    </row>
    <row r="102" spans="1:3" x14ac:dyDescent="0.25">
      <c r="A102" s="18" t="s">
        <v>30</v>
      </c>
      <c r="B102" s="4"/>
      <c r="C102" s="16"/>
    </row>
    <row r="103" spans="1:3" x14ac:dyDescent="0.25">
      <c r="A103" s="18" t="s">
        <v>20</v>
      </c>
      <c r="B103" s="4"/>
      <c r="C103" s="16"/>
    </row>
    <row r="104" spans="1:3" x14ac:dyDescent="0.25">
      <c r="A104" s="18" t="s">
        <v>17</v>
      </c>
      <c r="B104" s="4"/>
      <c r="C104" s="16"/>
    </row>
    <row r="105" spans="1:3" x14ac:dyDescent="0.25">
      <c r="A105" s="18" t="s">
        <v>12</v>
      </c>
      <c r="B105" s="4"/>
      <c r="C105" s="16"/>
    </row>
    <row r="106" spans="1:3" x14ac:dyDescent="0.25">
      <c r="A106" s="18" t="s">
        <v>40</v>
      </c>
      <c r="B106" s="4"/>
      <c r="C106" s="16"/>
    </row>
    <row r="107" spans="1:3" x14ac:dyDescent="0.25">
      <c r="A107" s="18" t="s">
        <v>28</v>
      </c>
      <c r="B107" s="4"/>
      <c r="C107" s="16"/>
    </row>
    <row r="108" spans="1:3" x14ac:dyDescent="0.25">
      <c r="A108" s="18" t="s">
        <v>29</v>
      </c>
      <c r="B108" s="4"/>
      <c r="C108" s="16"/>
    </row>
    <row r="109" spans="1:3" x14ac:dyDescent="0.25">
      <c r="A109" s="18" t="s">
        <v>15</v>
      </c>
      <c r="B109" s="4"/>
      <c r="C109" s="16"/>
    </row>
    <row r="110" spans="1:3" x14ac:dyDescent="0.25">
      <c r="A110" s="18" t="s">
        <v>10</v>
      </c>
      <c r="B110" s="4"/>
      <c r="C110" s="16"/>
    </row>
    <row r="111" spans="1:3" x14ac:dyDescent="0.25">
      <c r="A111" s="18" t="s">
        <v>8</v>
      </c>
      <c r="B111" s="4"/>
      <c r="C111" s="16"/>
    </row>
    <row r="112" spans="1:3" x14ac:dyDescent="0.25">
      <c r="A112" s="18" t="s">
        <v>47</v>
      </c>
      <c r="B112" s="4"/>
      <c r="C112" s="16"/>
    </row>
    <row r="113" spans="1:3" x14ac:dyDescent="0.25">
      <c r="A113" s="18" t="s">
        <v>16</v>
      </c>
      <c r="B113" s="4"/>
      <c r="C113" s="16"/>
    </row>
    <row r="114" spans="1:3" x14ac:dyDescent="0.25">
      <c r="A114" s="18" t="s">
        <v>57</v>
      </c>
      <c r="B114" s="4"/>
      <c r="C114" s="16"/>
    </row>
    <row r="115" spans="1:3" x14ac:dyDescent="0.25">
      <c r="A115" s="18" t="s">
        <v>23</v>
      </c>
      <c r="B115" s="4"/>
      <c r="C115" s="16"/>
    </row>
    <row r="116" spans="1:3" x14ac:dyDescent="0.25">
      <c r="A116" s="18" t="s">
        <v>39</v>
      </c>
      <c r="B116" s="4"/>
      <c r="C116" s="16"/>
    </row>
    <row r="117" spans="1:3" x14ac:dyDescent="0.25">
      <c r="A117" s="18" t="s">
        <v>38</v>
      </c>
      <c r="B117" s="4"/>
      <c r="C117" s="16"/>
    </row>
    <row r="118" spans="1:3" x14ac:dyDescent="0.25">
      <c r="A118" s="18" t="s">
        <v>37</v>
      </c>
      <c r="B118" s="4"/>
      <c r="C118" s="16"/>
    </row>
    <row r="119" spans="1:3" x14ac:dyDescent="0.25">
      <c r="A119" s="18" t="s">
        <v>21</v>
      </c>
      <c r="B119" s="4"/>
      <c r="C119" s="16"/>
    </row>
    <row r="120" spans="1:3" x14ac:dyDescent="0.25">
      <c r="A120" s="18" t="s">
        <v>59</v>
      </c>
      <c r="B120" s="4"/>
      <c r="C120" s="16"/>
    </row>
    <row r="121" spans="1:3" x14ac:dyDescent="0.25">
      <c r="A121" s="18" t="s">
        <v>11</v>
      </c>
      <c r="B121" s="4"/>
      <c r="C121" s="16"/>
    </row>
    <row r="122" spans="1:3" x14ac:dyDescent="0.25">
      <c r="A122" s="20" t="s">
        <v>36</v>
      </c>
      <c r="B122" s="6">
        <f>SUM(B92:B121)</f>
        <v>0</v>
      </c>
      <c r="C122" s="21">
        <f t="shared" ref="C122" si="3">SUM(C92:C121)</f>
        <v>0</v>
      </c>
    </row>
    <row r="123" spans="1:3" x14ac:dyDescent="0.25">
      <c r="A123" s="73" t="s">
        <v>68</v>
      </c>
      <c r="B123" s="74"/>
      <c r="C123" s="75"/>
    </row>
    <row r="124" spans="1:3" x14ac:dyDescent="0.25">
      <c r="A124" s="18" t="s">
        <v>27</v>
      </c>
      <c r="B124" s="4"/>
      <c r="C124" s="16"/>
    </row>
    <row r="125" spans="1:3" x14ac:dyDescent="0.25">
      <c r="A125" s="18" t="s">
        <v>14</v>
      </c>
      <c r="B125" s="4"/>
      <c r="C125" s="16"/>
    </row>
    <row r="126" spans="1:3" x14ac:dyDescent="0.25">
      <c r="A126" s="18" t="s">
        <v>9</v>
      </c>
      <c r="B126" s="4"/>
      <c r="C126" s="16"/>
    </row>
    <row r="127" spans="1:3" x14ac:dyDescent="0.25">
      <c r="A127" s="18" t="s">
        <v>13</v>
      </c>
      <c r="B127" s="4"/>
      <c r="C127" s="16"/>
    </row>
    <row r="128" spans="1:3" x14ac:dyDescent="0.25">
      <c r="A128" s="18" t="s">
        <v>58</v>
      </c>
      <c r="B128" s="4"/>
      <c r="C128" s="16"/>
    </row>
    <row r="129" spans="1:3" x14ac:dyDescent="0.25">
      <c r="A129" s="18" t="s">
        <v>41</v>
      </c>
      <c r="B129" s="4"/>
      <c r="C129" s="16"/>
    </row>
    <row r="130" spans="1:3" x14ac:dyDescent="0.25">
      <c r="A130" s="18" t="s">
        <v>32</v>
      </c>
      <c r="B130" s="4"/>
      <c r="C130" s="16"/>
    </row>
    <row r="131" spans="1:3" x14ac:dyDescent="0.25">
      <c r="A131" s="18" t="s">
        <v>7</v>
      </c>
      <c r="B131" s="4"/>
      <c r="C131" s="16"/>
    </row>
    <row r="132" spans="1:3" x14ac:dyDescent="0.25">
      <c r="A132" s="18" t="s">
        <v>24</v>
      </c>
      <c r="B132" s="4"/>
      <c r="C132" s="16"/>
    </row>
    <row r="133" spans="1:3" x14ac:dyDescent="0.25">
      <c r="A133" s="18" t="s">
        <v>35</v>
      </c>
      <c r="B133" s="4"/>
      <c r="C133" s="16"/>
    </row>
    <row r="134" spans="1:3" x14ac:dyDescent="0.25">
      <c r="A134" s="18" t="s">
        <v>30</v>
      </c>
      <c r="B134" s="4"/>
      <c r="C134" s="16"/>
    </row>
    <row r="135" spans="1:3" x14ac:dyDescent="0.25">
      <c r="A135" s="18" t="s">
        <v>20</v>
      </c>
      <c r="B135" s="4"/>
      <c r="C135" s="16"/>
    </row>
    <row r="136" spans="1:3" x14ac:dyDescent="0.25">
      <c r="A136" s="18" t="s">
        <v>17</v>
      </c>
      <c r="B136" s="4"/>
      <c r="C136" s="16"/>
    </row>
    <row r="137" spans="1:3" x14ac:dyDescent="0.25">
      <c r="A137" s="18" t="s">
        <v>12</v>
      </c>
      <c r="B137" s="4"/>
      <c r="C137" s="16"/>
    </row>
    <row r="138" spans="1:3" x14ac:dyDescent="0.25">
      <c r="A138" s="18" t="s">
        <v>40</v>
      </c>
      <c r="B138" s="4"/>
      <c r="C138" s="16"/>
    </row>
    <row r="139" spans="1:3" x14ac:dyDescent="0.25">
      <c r="A139" s="18" t="s">
        <v>28</v>
      </c>
      <c r="B139" s="4"/>
      <c r="C139" s="16"/>
    </row>
    <row r="140" spans="1:3" x14ac:dyDescent="0.25">
      <c r="A140" s="18" t="s">
        <v>29</v>
      </c>
      <c r="B140" s="4"/>
      <c r="C140" s="16"/>
    </row>
    <row r="141" spans="1:3" x14ac:dyDescent="0.25">
      <c r="A141" s="18" t="s">
        <v>15</v>
      </c>
      <c r="B141" s="4"/>
      <c r="C141" s="16"/>
    </row>
    <row r="142" spans="1:3" x14ac:dyDescent="0.25">
      <c r="A142" s="18" t="s">
        <v>10</v>
      </c>
      <c r="B142" s="4"/>
      <c r="C142" s="16"/>
    </row>
    <row r="143" spans="1:3" x14ac:dyDescent="0.25">
      <c r="A143" s="18" t="s">
        <v>8</v>
      </c>
      <c r="B143" s="4"/>
      <c r="C143" s="16"/>
    </row>
    <row r="144" spans="1:3" x14ac:dyDescent="0.25">
      <c r="A144" s="18" t="s">
        <v>47</v>
      </c>
      <c r="B144" s="4"/>
      <c r="C144" s="16"/>
    </row>
    <row r="145" spans="1:3" x14ac:dyDescent="0.25">
      <c r="A145" s="18" t="s">
        <v>16</v>
      </c>
      <c r="B145" s="4"/>
      <c r="C145" s="16"/>
    </row>
    <row r="146" spans="1:3" x14ac:dyDescent="0.25">
      <c r="A146" s="18" t="s">
        <v>57</v>
      </c>
      <c r="B146" s="4"/>
      <c r="C146" s="16"/>
    </row>
    <row r="147" spans="1:3" x14ac:dyDescent="0.25">
      <c r="A147" s="18" t="s">
        <v>23</v>
      </c>
      <c r="B147" s="4"/>
      <c r="C147" s="16"/>
    </row>
    <row r="148" spans="1:3" x14ac:dyDescent="0.25">
      <c r="A148" s="18" t="s">
        <v>39</v>
      </c>
      <c r="B148" s="4"/>
      <c r="C148" s="16"/>
    </row>
    <row r="149" spans="1:3" x14ac:dyDescent="0.25">
      <c r="A149" s="18" t="s">
        <v>38</v>
      </c>
      <c r="B149" s="4"/>
      <c r="C149" s="16"/>
    </row>
    <row r="150" spans="1:3" x14ac:dyDescent="0.25">
      <c r="A150" s="18" t="s">
        <v>37</v>
      </c>
      <c r="B150" s="4"/>
      <c r="C150" s="16"/>
    </row>
    <row r="151" spans="1:3" x14ac:dyDescent="0.25">
      <c r="A151" s="18" t="s">
        <v>21</v>
      </c>
      <c r="B151" s="4"/>
      <c r="C151" s="16"/>
    </row>
    <row r="152" spans="1:3" x14ac:dyDescent="0.25">
      <c r="A152" s="18" t="s">
        <v>59</v>
      </c>
      <c r="B152" s="4"/>
      <c r="C152" s="16"/>
    </row>
    <row r="153" spans="1:3" x14ac:dyDescent="0.25">
      <c r="A153" s="18" t="s">
        <v>11</v>
      </c>
      <c r="B153" s="4"/>
      <c r="C153" s="16"/>
    </row>
    <row r="154" spans="1:3" x14ac:dyDescent="0.25">
      <c r="A154" s="19" t="s">
        <v>60</v>
      </c>
      <c r="B154" s="4"/>
      <c r="C154" s="16"/>
    </row>
    <row r="155" spans="1:3" x14ac:dyDescent="0.25">
      <c r="A155" s="19" t="s">
        <v>61</v>
      </c>
      <c r="B155" s="4"/>
      <c r="C155" s="16"/>
    </row>
    <row r="156" spans="1:3" x14ac:dyDescent="0.25">
      <c r="A156" s="19" t="s">
        <v>42</v>
      </c>
      <c r="B156" s="4"/>
      <c r="C156" s="16"/>
    </row>
    <row r="157" spans="1:3" x14ac:dyDescent="0.25">
      <c r="A157" s="19" t="s">
        <v>44</v>
      </c>
      <c r="B157" s="4"/>
      <c r="C157" s="16"/>
    </row>
    <row r="158" spans="1:3" x14ac:dyDescent="0.25">
      <c r="A158" s="19" t="s">
        <v>43</v>
      </c>
      <c r="B158" s="4"/>
      <c r="C158" s="16"/>
    </row>
    <row r="159" spans="1:3" x14ac:dyDescent="0.25">
      <c r="A159" s="19" t="s">
        <v>62</v>
      </c>
      <c r="B159" s="4"/>
      <c r="C159" s="16"/>
    </row>
    <row r="160" spans="1:3" x14ac:dyDescent="0.25">
      <c r="A160" s="19" t="s">
        <v>63</v>
      </c>
      <c r="B160" s="4"/>
      <c r="C160" s="16"/>
    </row>
    <row r="161" spans="1:3" x14ac:dyDescent="0.25">
      <c r="A161" s="20" t="s">
        <v>45</v>
      </c>
      <c r="B161" s="6">
        <f>SUM(B124:B153)</f>
        <v>0</v>
      </c>
      <c r="C161" s="21">
        <f t="shared" ref="C161" si="4">SUM(C124:C153)</f>
        <v>0</v>
      </c>
    </row>
    <row r="162" spans="1:3" ht="19.5" customHeight="1" x14ac:dyDescent="0.25">
      <c r="A162" s="28" t="s">
        <v>46</v>
      </c>
      <c r="B162" s="29">
        <f>SUM(B154:B160)</f>
        <v>0</v>
      </c>
      <c r="C162" s="30">
        <f t="shared" ref="C162" si="5">SUM(C154:C160)</f>
        <v>0</v>
      </c>
    </row>
    <row r="163" spans="1:3" x14ac:dyDescent="0.25">
      <c r="A163" s="20" t="s">
        <v>36</v>
      </c>
      <c r="B163" s="6">
        <f>B161+B162</f>
        <v>0</v>
      </c>
      <c r="C163" s="21">
        <f t="shared" ref="C163" si="6">C161+C162</f>
        <v>0</v>
      </c>
    </row>
    <row r="164" spans="1:3" x14ac:dyDescent="0.25">
      <c r="A164" s="76" t="s">
        <v>71</v>
      </c>
      <c r="B164" s="77"/>
      <c r="C164" s="78"/>
    </row>
    <row r="165" spans="1:3" x14ac:dyDescent="0.25">
      <c r="A165" s="18" t="s">
        <v>7</v>
      </c>
      <c r="B165" s="4"/>
      <c r="C165" s="16"/>
    </row>
    <row r="166" spans="1:3" x14ac:dyDescent="0.25">
      <c r="A166" s="18" t="s">
        <v>8</v>
      </c>
      <c r="B166" s="4"/>
      <c r="C166" s="16"/>
    </row>
    <row r="167" spans="1:3" x14ac:dyDescent="0.25">
      <c r="A167" s="18" t="s">
        <v>9</v>
      </c>
      <c r="B167" s="4"/>
      <c r="C167" s="16"/>
    </row>
    <row r="168" spans="1:3" x14ac:dyDescent="0.25">
      <c r="A168" s="18" t="s">
        <v>10</v>
      </c>
      <c r="B168" s="4"/>
      <c r="C168" s="16"/>
    </row>
    <row r="169" spans="1:3" x14ac:dyDescent="0.25">
      <c r="A169" s="18" t="s">
        <v>11</v>
      </c>
      <c r="B169" s="4"/>
      <c r="C169" s="16"/>
    </row>
    <row r="170" spans="1:3" x14ac:dyDescent="0.25">
      <c r="A170" s="18" t="s">
        <v>12</v>
      </c>
      <c r="B170" s="4"/>
      <c r="C170" s="16"/>
    </row>
    <row r="171" spans="1:3" x14ac:dyDescent="0.25">
      <c r="A171" s="18" t="s">
        <v>13</v>
      </c>
      <c r="B171" s="4"/>
      <c r="C171" s="16"/>
    </row>
    <row r="172" spans="1:3" x14ac:dyDescent="0.25">
      <c r="A172" s="18" t="s">
        <v>14</v>
      </c>
      <c r="B172" s="4"/>
      <c r="C172" s="16"/>
    </row>
    <row r="173" spans="1:3" x14ac:dyDescent="0.25">
      <c r="A173" s="18" t="s">
        <v>15</v>
      </c>
      <c r="B173" s="4"/>
      <c r="C173" s="16"/>
    </row>
    <row r="174" spans="1:3" x14ac:dyDescent="0.25">
      <c r="A174" s="18" t="s">
        <v>16</v>
      </c>
      <c r="B174" s="4"/>
      <c r="C174" s="16"/>
    </row>
    <row r="175" spans="1:3" x14ac:dyDescent="0.25">
      <c r="A175" s="18" t="s">
        <v>17</v>
      </c>
      <c r="B175" s="4"/>
      <c r="C175" s="16"/>
    </row>
    <row r="176" spans="1:3" x14ac:dyDescent="0.25">
      <c r="A176" s="18" t="s">
        <v>18</v>
      </c>
      <c r="B176" s="4"/>
      <c r="C176" s="16"/>
    </row>
    <row r="177" spans="1:3" x14ac:dyDescent="0.25">
      <c r="A177" s="18" t="s">
        <v>19</v>
      </c>
      <c r="B177" s="4"/>
      <c r="C177" s="16"/>
    </row>
    <row r="178" spans="1:3" x14ac:dyDescent="0.25">
      <c r="A178" s="18" t="s">
        <v>72</v>
      </c>
      <c r="B178" s="4"/>
      <c r="C178" s="16"/>
    </row>
    <row r="179" spans="1:3" x14ac:dyDescent="0.25">
      <c r="A179" s="18" t="s">
        <v>20</v>
      </c>
      <c r="B179" s="4"/>
      <c r="C179" s="16"/>
    </row>
    <row r="180" spans="1:3" x14ac:dyDescent="0.25">
      <c r="A180" s="18" t="s">
        <v>21</v>
      </c>
      <c r="B180" s="4"/>
      <c r="C180" s="16"/>
    </row>
    <row r="181" spans="1:3" x14ac:dyDescent="0.25">
      <c r="A181" s="18" t="s">
        <v>22</v>
      </c>
      <c r="B181" s="4"/>
      <c r="C181" s="16"/>
    </row>
    <row r="182" spans="1:3" x14ac:dyDescent="0.25">
      <c r="A182" s="18" t="s">
        <v>23</v>
      </c>
      <c r="B182" s="4"/>
      <c r="C182" s="16"/>
    </row>
    <row r="183" spans="1:3" x14ac:dyDescent="0.25">
      <c r="A183" s="18" t="s">
        <v>24</v>
      </c>
      <c r="B183" s="4"/>
      <c r="C183" s="16"/>
    </row>
    <row r="184" spans="1:3" x14ac:dyDescent="0.25">
      <c r="A184" s="18" t="s">
        <v>25</v>
      </c>
      <c r="B184" s="4"/>
      <c r="C184" s="16"/>
    </row>
    <row r="185" spans="1:3" x14ac:dyDescent="0.25">
      <c r="A185" s="18" t="s">
        <v>51</v>
      </c>
      <c r="B185" s="4"/>
      <c r="C185" s="16"/>
    </row>
    <row r="186" spans="1:3" ht="30" x14ac:dyDescent="0.25">
      <c r="A186" s="18" t="s">
        <v>73</v>
      </c>
      <c r="B186" s="4"/>
      <c r="C186" s="16"/>
    </row>
    <row r="187" spans="1:3" x14ac:dyDescent="0.25">
      <c r="A187" s="18" t="s">
        <v>26</v>
      </c>
      <c r="B187" s="4"/>
      <c r="C187" s="16"/>
    </row>
    <row r="188" spans="1:3" x14ac:dyDescent="0.25">
      <c r="A188" s="18" t="s">
        <v>27</v>
      </c>
      <c r="B188" s="4"/>
      <c r="C188" s="16"/>
    </row>
    <row r="189" spans="1:3" x14ac:dyDescent="0.25">
      <c r="A189" s="18" t="s">
        <v>28</v>
      </c>
      <c r="B189" s="4"/>
      <c r="C189" s="16"/>
    </row>
    <row r="190" spans="1:3" x14ac:dyDescent="0.25">
      <c r="A190" s="18" t="s">
        <v>29</v>
      </c>
      <c r="B190" s="4"/>
      <c r="C190" s="16"/>
    </row>
    <row r="191" spans="1:3" x14ac:dyDescent="0.25">
      <c r="A191" s="18" t="s">
        <v>30</v>
      </c>
      <c r="B191" s="4"/>
      <c r="C191" s="16"/>
    </row>
    <row r="192" spans="1:3" x14ac:dyDescent="0.25">
      <c r="A192" s="18" t="s">
        <v>31</v>
      </c>
      <c r="B192" s="4"/>
      <c r="C192" s="16"/>
    </row>
    <row r="193" spans="1:3" x14ac:dyDescent="0.25">
      <c r="A193" s="18" t="s">
        <v>32</v>
      </c>
      <c r="B193" s="4"/>
      <c r="C193" s="16"/>
    </row>
    <row r="194" spans="1:3" x14ac:dyDescent="0.25">
      <c r="A194" s="18" t="s">
        <v>33</v>
      </c>
      <c r="B194" s="4"/>
      <c r="C194" s="16"/>
    </row>
    <row r="195" spans="1:3" ht="30" x14ac:dyDescent="0.25">
      <c r="A195" s="18" t="s">
        <v>34</v>
      </c>
      <c r="B195" s="4"/>
      <c r="C195" s="16"/>
    </row>
    <row r="196" spans="1:3" x14ac:dyDescent="0.25">
      <c r="A196" s="18" t="s">
        <v>35</v>
      </c>
      <c r="B196" s="4"/>
      <c r="C196" s="16"/>
    </row>
    <row r="197" spans="1:3" x14ac:dyDescent="0.25">
      <c r="A197" s="20" t="s">
        <v>36</v>
      </c>
      <c r="B197" s="6">
        <f>SUM(B165:B196)</f>
        <v>0</v>
      </c>
      <c r="C197" s="32">
        <f>SUM(C165:C196)</f>
        <v>0</v>
      </c>
    </row>
    <row r="198" spans="1:3" x14ac:dyDescent="0.25">
      <c r="A198" s="23" t="s">
        <v>48</v>
      </c>
      <c r="B198" s="7"/>
      <c r="C198" s="17"/>
    </row>
    <row r="199" spans="1:3" x14ac:dyDescent="0.25">
      <c r="A199" s="31" t="s">
        <v>49</v>
      </c>
      <c r="B199" s="9"/>
      <c r="C199" s="26"/>
    </row>
    <row r="200" spans="1:3" ht="15.75" x14ac:dyDescent="0.25">
      <c r="A200" s="24" t="s">
        <v>50</v>
      </c>
      <c r="B200" s="8"/>
      <c r="C200" s="25">
        <f>C48+C90+C122+C163+C197+C198</f>
        <v>0</v>
      </c>
    </row>
  </sheetData>
  <mergeCells count="14">
    <mergeCell ref="A6:C6"/>
    <mergeCell ref="A1:C1"/>
    <mergeCell ref="A2:C2"/>
    <mergeCell ref="A3:C3"/>
    <mergeCell ref="A4:C4"/>
    <mergeCell ref="A5:C5"/>
    <mergeCell ref="A123:C123"/>
    <mergeCell ref="A164:C164"/>
    <mergeCell ref="A7:C7"/>
    <mergeCell ref="A8:C8"/>
    <mergeCell ref="A12:C12"/>
    <mergeCell ref="A49:C49"/>
    <mergeCell ref="A50:C50"/>
    <mergeCell ref="A91:C91"/>
  </mergeCells>
  <pageMargins left="0.59055118110236227" right="0" top="0.39370078740157483" bottom="0.39370078740157483" header="0" footer="0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C204"/>
  <sheetViews>
    <sheetView view="pageBreakPreview" zoomScaleNormal="100" zoomScaleSheetLayoutView="100" workbookViewId="0">
      <selection activeCell="A3" sqref="A3:C3"/>
    </sheetView>
  </sheetViews>
  <sheetFormatPr defaultColWidth="9.140625" defaultRowHeight="15" x14ac:dyDescent="0.25"/>
  <cols>
    <col min="1" max="1" width="61" style="1" customWidth="1"/>
    <col min="2" max="2" width="15.42578125" style="2" customWidth="1"/>
    <col min="3" max="3" width="15.7109375" style="1" customWidth="1"/>
    <col min="4" max="16384" width="9.140625" style="1"/>
  </cols>
  <sheetData>
    <row r="1" spans="1:3" x14ac:dyDescent="0.25">
      <c r="A1" s="80" t="s">
        <v>0</v>
      </c>
      <c r="B1" s="80"/>
      <c r="C1" s="80"/>
    </row>
    <row r="2" spans="1:3" x14ac:dyDescent="0.25">
      <c r="A2" s="80" t="s">
        <v>1</v>
      </c>
      <c r="B2" s="80"/>
      <c r="C2" s="80"/>
    </row>
    <row r="3" spans="1:3" x14ac:dyDescent="0.25">
      <c r="A3" s="80" t="s">
        <v>127</v>
      </c>
      <c r="B3" s="80"/>
      <c r="C3" s="80"/>
    </row>
    <row r="4" spans="1:3" x14ac:dyDescent="0.25">
      <c r="A4" s="79" t="s">
        <v>2</v>
      </c>
      <c r="B4" s="79"/>
      <c r="C4" s="79"/>
    </row>
    <row r="5" spans="1:3" x14ac:dyDescent="0.25">
      <c r="A5" s="81" t="s">
        <v>80</v>
      </c>
      <c r="B5" s="81"/>
      <c r="C5" s="81"/>
    </row>
    <row r="6" spans="1:3" x14ac:dyDescent="0.25">
      <c r="A6" s="79" t="s">
        <v>3</v>
      </c>
      <c r="B6" s="79"/>
      <c r="C6" s="79"/>
    </row>
    <row r="7" spans="1:3" x14ac:dyDescent="0.25">
      <c r="A7" s="79" t="s">
        <v>4</v>
      </c>
      <c r="B7" s="79"/>
      <c r="C7" s="79"/>
    </row>
    <row r="8" spans="1:3" x14ac:dyDescent="0.25">
      <c r="A8" s="79" t="s">
        <v>126</v>
      </c>
      <c r="B8" s="79"/>
      <c r="C8" s="79"/>
    </row>
    <row r="10" spans="1:3" ht="90" x14ac:dyDescent="0.25">
      <c r="A10" s="27" t="s">
        <v>64</v>
      </c>
      <c r="B10" s="5" t="s">
        <v>5</v>
      </c>
      <c r="C10" s="27" t="s">
        <v>6</v>
      </c>
    </row>
    <row r="11" spans="1:3" x14ac:dyDescent="0.25">
      <c r="A11" s="27">
        <v>1</v>
      </c>
      <c r="B11" s="5">
        <v>2</v>
      </c>
      <c r="C11" s="27">
        <v>3</v>
      </c>
    </row>
    <row r="12" spans="1:3" hidden="1" x14ac:dyDescent="0.25">
      <c r="A12" s="74" t="s">
        <v>65</v>
      </c>
      <c r="B12" s="74"/>
      <c r="C12" s="74"/>
    </row>
    <row r="13" spans="1:3" hidden="1" x14ac:dyDescent="0.25">
      <c r="A13" s="33" t="s">
        <v>7</v>
      </c>
      <c r="B13" s="5"/>
      <c r="C13" s="37"/>
    </row>
    <row r="14" spans="1:3" hidden="1" x14ac:dyDescent="0.25">
      <c r="A14" s="33" t="s">
        <v>70</v>
      </c>
      <c r="B14" s="5"/>
      <c r="C14" s="37"/>
    </row>
    <row r="15" spans="1:3" hidden="1" x14ac:dyDescent="0.25">
      <c r="A15" s="33" t="s">
        <v>8</v>
      </c>
      <c r="B15" s="5"/>
      <c r="C15" s="37"/>
    </row>
    <row r="16" spans="1:3" hidden="1" x14ac:dyDescent="0.25">
      <c r="A16" s="33" t="s">
        <v>58</v>
      </c>
      <c r="B16" s="5"/>
      <c r="C16" s="37"/>
    </row>
    <row r="17" spans="1:3" hidden="1" x14ac:dyDescent="0.25">
      <c r="A17" s="33" t="s">
        <v>9</v>
      </c>
      <c r="B17" s="5"/>
      <c r="C17" s="37"/>
    </row>
    <row r="18" spans="1:3" hidden="1" x14ac:dyDescent="0.25">
      <c r="A18" s="33" t="s">
        <v>10</v>
      </c>
      <c r="B18" s="5"/>
      <c r="C18" s="37"/>
    </row>
    <row r="19" spans="1:3" hidden="1" x14ac:dyDescent="0.25">
      <c r="A19" s="33" t="s">
        <v>11</v>
      </c>
      <c r="B19" s="5"/>
      <c r="C19" s="37"/>
    </row>
    <row r="20" spans="1:3" hidden="1" x14ac:dyDescent="0.25">
      <c r="A20" s="33" t="s">
        <v>12</v>
      </c>
      <c r="B20" s="5"/>
      <c r="C20" s="37"/>
    </row>
    <row r="21" spans="1:3" hidden="1" x14ac:dyDescent="0.25">
      <c r="A21" s="33" t="s">
        <v>13</v>
      </c>
      <c r="B21" s="5"/>
      <c r="C21" s="37"/>
    </row>
    <row r="22" spans="1:3" hidden="1" x14ac:dyDescent="0.25">
      <c r="A22" s="33" t="s">
        <v>14</v>
      </c>
      <c r="B22" s="5"/>
      <c r="C22" s="37"/>
    </row>
    <row r="23" spans="1:3" hidden="1" x14ac:dyDescent="0.25">
      <c r="A23" s="33" t="s">
        <v>15</v>
      </c>
      <c r="B23" s="5"/>
      <c r="C23" s="37"/>
    </row>
    <row r="24" spans="1:3" hidden="1" x14ac:dyDescent="0.25">
      <c r="A24" s="33" t="s">
        <v>16</v>
      </c>
      <c r="B24" s="5"/>
      <c r="C24" s="37"/>
    </row>
    <row r="25" spans="1:3" hidden="1" x14ac:dyDescent="0.25">
      <c r="A25" s="33" t="s">
        <v>17</v>
      </c>
      <c r="B25" s="5"/>
      <c r="C25" s="37"/>
    </row>
    <row r="26" spans="1:3" hidden="1" x14ac:dyDescent="0.25">
      <c r="A26" s="33" t="s">
        <v>18</v>
      </c>
      <c r="B26" s="5"/>
      <c r="C26" s="37"/>
    </row>
    <row r="27" spans="1:3" hidden="1" x14ac:dyDescent="0.25">
      <c r="A27" s="33" t="s">
        <v>19</v>
      </c>
      <c r="B27" s="5"/>
      <c r="C27" s="37"/>
    </row>
    <row r="28" spans="1:3" hidden="1" x14ac:dyDescent="0.25">
      <c r="A28" s="33" t="s">
        <v>55</v>
      </c>
      <c r="B28" s="5"/>
      <c r="C28" s="37"/>
    </row>
    <row r="29" spans="1:3" hidden="1" x14ac:dyDescent="0.25">
      <c r="A29" s="33" t="s">
        <v>20</v>
      </c>
      <c r="B29" s="5"/>
      <c r="C29" s="37"/>
    </row>
    <row r="30" spans="1:3" hidden="1" x14ac:dyDescent="0.25">
      <c r="A30" s="33" t="s">
        <v>21</v>
      </c>
      <c r="B30" s="5"/>
      <c r="C30" s="37"/>
    </row>
    <row r="31" spans="1:3" hidden="1" x14ac:dyDescent="0.25">
      <c r="A31" s="33" t="s">
        <v>22</v>
      </c>
      <c r="B31" s="5"/>
      <c r="C31" s="37"/>
    </row>
    <row r="32" spans="1:3" hidden="1" x14ac:dyDescent="0.25">
      <c r="A32" s="33" t="s">
        <v>23</v>
      </c>
      <c r="B32" s="5"/>
      <c r="C32" s="37"/>
    </row>
    <row r="33" spans="1:3" hidden="1" x14ac:dyDescent="0.25">
      <c r="A33" s="33" t="s">
        <v>24</v>
      </c>
      <c r="B33" s="5"/>
      <c r="C33" s="37"/>
    </row>
    <row r="34" spans="1:3" hidden="1" x14ac:dyDescent="0.25">
      <c r="A34" s="33" t="s">
        <v>25</v>
      </c>
      <c r="B34" s="5"/>
      <c r="C34" s="37"/>
    </row>
    <row r="35" spans="1:3" hidden="1" x14ac:dyDescent="0.25">
      <c r="A35" s="33" t="s">
        <v>51</v>
      </c>
      <c r="B35" s="5"/>
      <c r="C35" s="37"/>
    </row>
    <row r="36" spans="1:3" hidden="1" x14ac:dyDescent="0.25">
      <c r="A36" s="33" t="s">
        <v>52</v>
      </c>
      <c r="B36" s="5"/>
      <c r="C36" s="37"/>
    </row>
    <row r="37" spans="1:3" hidden="1" x14ac:dyDescent="0.25">
      <c r="A37" s="33" t="s">
        <v>26</v>
      </c>
      <c r="B37" s="5"/>
      <c r="C37" s="37"/>
    </row>
    <row r="38" spans="1:3" hidden="1" x14ac:dyDescent="0.25">
      <c r="A38" s="33" t="s">
        <v>27</v>
      </c>
      <c r="B38" s="5"/>
      <c r="C38" s="37"/>
    </row>
    <row r="39" spans="1:3" hidden="1" x14ac:dyDescent="0.25">
      <c r="A39" s="33" t="s">
        <v>28</v>
      </c>
      <c r="B39" s="5"/>
      <c r="C39" s="37"/>
    </row>
    <row r="40" spans="1:3" hidden="1" x14ac:dyDescent="0.25">
      <c r="A40" s="33" t="s">
        <v>29</v>
      </c>
      <c r="B40" s="5"/>
      <c r="C40" s="37"/>
    </row>
    <row r="41" spans="1:3" hidden="1" x14ac:dyDescent="0.25">
      <c r="A41" s="33" t="s">
        <v>30</v>
      </c>
      <c r="B41" s="5"/>
      <c r="C41" s="37"/>
    </row>
    <row r="42" spans="1:3" ht="30" hidden="1" x14ac:dyDescent="0.25">
      <c r="A42" s="33" t="s">
        <v>56</v>
      </c>
      <c r="B42" s="5"/>
      <c r="C42" s="37"/>
    </row>
    <row r="43" spans="1:3" hidden="1" x14ac:dyDescent="0.25">
      <c r="A43" s="33" t="s">
        <v>31</v>
      </c>
      <c r="B43" s="5"/>
      <c r="C43" s="37"/>
    </row>
    <row r="44" spans="1:3" hidden="1" x14ac:dyDescent="0.25">
      <c r="A44" s="33" t="s">
        <v>32</v>
      </c>
      <c r="B44" s="5"/>
      <c r="C44" s="37"/>
    </row>
    <row r="45" spans="1:3" hidden="1" x14ac:dyDescent="0.25">
      <c r="A45" s="33" t="s">
        <v>33</v>
      </c>
      <c r="B45" s="5"/>
      <c r="C45" s="37"/>
    </row>
    <row r="46" spans="1:3" ht="30" hidden="1" x14ac:dyDescent="0.25">
      <c r="A46" s="33" t="s">
        <v>34</v>
      </c>
      <c r="B46" s="5"/>
      <c r="C46" s="37"/>
    </row>
    <row r="47" spans="1:3" hidden="1" x14ac:dyDescent="0.25">
      <c r="A47" s="33" t="s">
        <v>57</v>
      </c>
      <c r="B47" s="5"/>
      <c r="C47" s="37"/>
    </row>
    <row r="48" spans="1:3" hidden="1" x14ac:dyDescent="0.25">
      <c r="A48" s="33" t="s">
        <v>35</v>
      </c>
      <c r="B48" s="5"/>
      <c r="C48" s="37"/>
    </row>
    <row r="49" spans="1:3" hidden="1" x14ac:dyDescent="0.25">
      <c r="A49" s="50" t="s">
        <v>36</v>
      </c>
      <c r="B49" s="6">
        <f>SUM(B13:B48)</f>
        <v>0</v>
      </c>
      <c r="C49" s="32">
        <f>SUM(C13:C48)</f>
        <v>0</v>
      </c>
    </row>
    <row r="50" spans="1:3" hidden="1" x14ac:dyDescent="0.25">
      <c r="A50" s="74" t="s">
        <v>69</v>
      </c>
      <c r="B50" s="74"/>
      <c r="C50" s="74"/>
    </row>
    <row r="51" spans="1:3" hidden="1" x14ac:dyDescent="0.25">
      <c r="A51" s="74" t="s">
        <v>66</v>
      </c>
      <c r="B51" s="74"/>
      <c r="C51" s="74"/>
    </row>
    <row r="52" spans="1:3" hidden="1" x14ac:dyDescent="0.25">
      <c r="A52" s="40" t="s">
        <v>27</v>
      </c>
      <c r="B52" s="5"/>
      <c r="C52" s="37"/>
    </row>
    <row r="53" spans="1:3" hidden="1" x14ac:dyDescent="0.25">
      <c r="A53" s="40" t="s">
        <v>14</v>
      </c>
      <c r="B53" s="5"/>
      <c r="C53" s="37"/>
    </row>
    <row r="54" spans="1:3" hidden="1" x14ac:dyDescent="0.25">
      <c r="A54" s="40" t="s">
        <v>9</v>
      </c>
      <c r="B54" s="5"/>
      <c r="C54" s="37"/>
    </row>
    <row r="55" spans="1:3" hidden="1" x14ac:dyDescent="0.25">
      <c r="A55" s="40" t="s">
        <v>13</v>
      </c>
      <c r="B55" s="5"/>
      <c r="C55" s="37"/>
    </row>
    <row r="56" spans="1:3" hidden="1" x14ac:dyDescent="0.25">
      <c r="A56" s="40" t="s">
        <v>58</v>
      </c>
      <c r="B56" s="5"/>
      <c r="C56" s="37"/>
    </row>
    <row r="57" spans="1:3" hidden="1" x14ac:dyDescent="0.25">
      <c r="A57" s="40" t="s">
        <v>41</v>
      </c>
      <c r="B57" s="5"/>
      <c r="C57" s="37"/>
    </row>
    <row r="58" spans="1:3" hidden="1" x14ac:dyDescent="0.25">
      <c r="A58" s="40" t="s">
        <v>32</v>
      </c>
      <c r="B58" s="5"/>
      <c r="C58" s="37"/>
    </row>
    <row r="59" spans="1:3" hidden="1" x14ac:dyDescent="0.25">
      <c r="A59" s="40" t="s">
        <v>7</v>
      </c>
      <c r="B59" s="5"/>
      <c r="C59" s="37"/>
    </row>
    <row r="60" spans="1:3" hidden="1" x14ac:dyDescent="0.25">
      <c r="A60" s="40" t="s">
        <v>24</v>
      </c>
      <c r="B60" s="5"/>
      <c r="C60" s="37"/>
    </row>
    <row r="61" spans="1:3" hidden="1" x14ac:dyDescent="0.25">
      <c r="A61" s="40" t="s">
        <v>35</v>
      </c>
      <c r="B61" s="5"/>
      <c r="C61" s="37"/>
    </row>
    <row r="62" spans="1:3" hidden="1" x14ac:dyDescent="0.25">
      <c r="A62" s="40" t="s">
        <v>30</v>
      </c>
      <c r="B62" s="5"/>
      <c r="C62" s="37"/>
    </row>
    <row r="63" spans="1:3" hidden="1" x14ac:dyDescent="0.25">
      <c r="A63" s="40" t="s">
        <v>20</v>
      </c>
      <c r="B63" s="5"/>
      <c r="C63" s="37"/>
    </row>
    <row r="64" spans="1:3" hidden="1" x14ac:dyDescent="0.25">
      <c r="A64" s="40" t="s">
        <v>17</v>
      </c>
      <c r="B64" s="5"/>
      <c r="C64" s="37"/>
    </row>
    <row r="65" spans="1:3" hidden="1" x14ac:dyDescent="0.25">
      <c r="A65" s="40" t="s">
        <v>12</v>
      </c>
      <c r="B65" s="5"/>
      <c r="C65" s="37"/>
    </row>
    <row r="66" spans="1:3" hidden="1" x14ac:dyDescent="0.25">
      <c r="A66" s="40" t="s">
        <v>40</v>
      </c>
      <c r="B66" s="5"/>
      <c r="C66" s="37"/>
    </row>
    <row r="67" spans="1:3" hidden="1" x14ac:dyDescent="0.25">
      <c r="A67" s="40" t="s">
        <v>28</v>
      </c>
      <c r="B67" s="5"/>
      <c r="C67" s="37"/>
    </row>
    <row r="68" spans="1:3" hidden="1" x14ac:dyDescent="0.25">
      <c r="A68" s="40" t="s">
        <v>29</v>
      </c>
      <c r="B68" s="5"/>
      <c r="C68" s="37"/>
    </row>
    <row r="69" spans="1:3" hidden="1" x14ac:dyDescent="0.25">
      <c r="A69" s="40" t="s">
        <v>15</v>
      </c>
      <c r="B69" s="5"/>
      <c r="C69" s="37"/>
    </row>
    <row r="70" spans="1:3" hidden="1" x14ac:dyDescent="0.25">
      <c r="A70" s="40" t="s">
        <v>10</v>
      </c>
      <c r="B70" s="5"/>
      <c r="C70" s="37"/>
    </row>
    <row r="71" spans="1:3" hidden="1" x14ac:dyDescent="0.25">
      <c r="A71" s="40" t="s">
        <v>8</v>
      </c>
      <c r="B71" s="5"/>
      <c r="C71" s="37"/>
    </row>
    <row r="72" spans="1:3" hidden="1" x14ac:dyDescent="0.25">
      <c r="A72" s="40" t="s">
        <v>47</v>
      </c>
      <c r="B72" s="5"/>
      <c r="C72" s="37"/>
    </row>
    <row r="73" spans="1:3" hidden="1" x14ac:dyDescent="0.25">
      <c r="A73" s="40" t="s">
        <v>16</v>
      </c>
      <c r="B73" s="5"/>
      <c r="C73" s="37"/>
    </row>
    <row r="74" spans="1:3" hidden="1" x14ac:dyDescent="0.25">
      <c r="A74" s="40" t="s">
        <v>57</v>
      </c>
      <c r="B74" s="5"/>
      <c r="C74" s="37"/>
    </row>
    <row r="75" spans="1:3" hidden="1" x14ac:dyDescent="0.25">
      <c r="A75" s="40" t="s">
        <v>23</v>
      </c>
      <c r="B75" s="5"/>
      <c r="C75" s="37"/>
    </row>
    <row r="76" spans="1:3" hidden="1" x14ac:dyDescent="0.25">
      <c r="A76" s="40" t="s">
        <v>39</v>
      </c>
      <c r="B76" s="5"/>
      <c r="C76" s="37"/>
    </row>
    <row r="77" spans="1:3" hidden="1" x14ac:dyDescent="0.25">
      <c r="A77" s="40" t="s">
        <v>38</v>
      </c>
      <c r="B77" s="5"/>
      <c r="C77" s="37"/>
    </row>
    <row r="78" spans="1:3" hidden="1" x14ac:dyDescent="0.25">
      <c r="A78" s="40" t="s">
        <v>37</v>
      </c>
      <c r="B78" s="5"/>
      <c r="C78" s="37"/>
    </row>
    <row r="79" spans="1:3" hidden="1" x14ac:dyDescent="0.25">
      <c r="A79" s="40" t="s">
        <v>21</v>
      </c>
      <c r="B79" s="5"/>
      <c r="C79" s="37"/>
    </row>
    <row r="80" spans="1:3" hidden="1" x14ac:dyDescent="0.25">
      <c r="A80" s="40" t="s">
        <v>59</v>
      </c>
      <c r="B80" s="5"/>
      <c r="C80" s="37"/>
    </row>
    <row r="81" spans="1:3" hidden="1" x14ac:dyDescent="0.25">
      <c r="A81" s="40" t="s">
        <v>11</v>
      </c>
      <c r="B81" s="5"/>
      <c r="C81" s="37"/>
    </row>
    <row r="82" spans="1:3" hidden="1" x14ac:dyDescent="0.25">
      <c r="A82" s="41" t="s">
        <v>60</v>
      </c>
      <c r="B82" s="5"/>
      <c r="C82" s="37"/>
    </row>
    <row r="83" spans="1:3" hidden="1" x14ac:dyDescent="0.25">
      <c r="A83" s="41" t="s">
        <v>137</v>
      </c>
      <c r="B83" s="5"/>
      <c r="C83" s="37"/>
    </row>
    <row r="84" spans="1:3" hidden="1" x14ac:dyDescent="0.25">
      <c r="A84" s="41" t="s">
        <v>42</v>
      </c>
      <c r="B84" s="5"/>
      <c r="C84" s="37"/>
    </row>
    <row r="85" spans="1:3" hidden="1" x14ac:dyDescent="0.25">
      <c r="A85" s="41" t="s">
        <v>44</v>
      </c>
      <c r="B85" s="5"/>
      <c r="C85" s="37"/>
    </row>
    <row r="86" spans="1:3" hidden="1" x14ac:dyDescent="0.25">
      <c r="A86" s="41" t="s">
        <v>43</v>
      </c>
      <c r="B86" s="5"/>
      <c r="C86" s="37"/>
    </row>
    <row r="87" spans="1:3" hidden="1" x14ac:dyDescent="0.25">
      <c r="A87" s="41" t="s">
        <v>62</v>
      </c>
      <c r="B87" s="5"/>
      <c r="C87" s="37"/>
    </row>
    <row r="88" spans="1:3" s="3" customFormat="1" hidden="1" x14ac:dyDescent="0.25">
      <c r="A88" s="41" t="s">
        <v>63</v>
      </c>
      <c r="B88" s="5"/>
      <c r="C88" s="37"/>
    </row>
    <row r="89" spans="1:3" s="3" customFormat="1" hidden="1" x14ac:dyDescent="0.25">
      <c r="A89" s="50" t="s">
        <v>45</v>
      </c>
      <c r="B89" s="6">
        <f>SUM(B52:B81)</f>
        <v>0</v>
      </c>
      <c r="C89" s="32">
        <f t="shared" ref="C89" si="0">SUM(C52:C81)</f>
        <v>0</v>
      </c>
    </row>
    <row r="90" spans="1:3" hidden="1" x14ac:dyDescent="0.25">
      <c r="A90" s="51" t="s">
        <v>46</v>
      </c>
      <c r="B90" s="29">
        <f>SUM(B82:B88)</f>
        <v>0</v>
      </c>
      <c r="C90" s="36">
        <f t="shared" ref="C90" si="1">SUM(C82:C88)</f>
        <v>0</v>
      </c>
    </row>
    <row r="91" spans="1:3" hidden="1" x14ac:dyDescent="0.25">
      <c r="A91" s="50" t="s">
        <v>36</v>
      </c>
      <c r="B91" s="6">
        <f>B89+B90</f>
        <v>0</v>
      </c>
      <c r="C91" s="32">
        <f t="shared" ref="C91" si="2">C89+C90</f>
        <v>0</v>
      </c>
    </row>
    <row r="92" spans="1:3" hidden="1" x14ac:dyDescent="0.25">
      <c r="A92" s="74" t="s">
        <v>67</v>
      </c>
      <c r="B92" s="74"/>
      <c r="C92" s="74"/>
    </row>
    <row r="93" spans="1:3" hidden="1" x14ac:dyDescent="0.25">
      <c r="A93" s="40" t="s">
        <v>27</v>
      </c>
      <c r="B93" s="5"/>
      <c r="C93" s="37"/>
    </row>
    <row r="94" spans="1:3" hidden="1" x14ac:dyDescent="0.25">
      <c r="A94" s="40" t="s">
        <v>14</v>
      </c>
      <c r="B94" s="5"/>
      <c r="C94" s="37"/>
    </row>
    <row r="95" spans="1:3" hidden="1" x14ac:dyDescent="0.25">
      <c r="A95" s="40" t="s">
        <v>9</v>
      </c>
      <c r="B95" s="5"/>
      <c r="C95" s="37"/>
    </row>
    <row r="96" spans="1:3" hidden="1" x14ac:dyDescent="0.25">
      <c r="A96" s="40" t="s">
        <v>13</v>
      </c>
      <c r="B96" s="5"/>
      <c r="C96" s="37"/>
    </row>
    <row r="97" spans="1:3" hidden="1" x14ac:dyDescent="0.25">
      <c r="A97" s="40" t="s">
        <v>58</v>
      </c>
      <c r="B97" s="5"/>
      <c r="C97" s="37"/>
    </row>
    <row r="98" spans="1:3" hidden="1" x14ac:dyDescent="0.25">
      <c r="A98" s="40" t="s">
        <v>41</v>
      </c>
      <c r="B98" s="5"/>
      <c r="C98" s="37"/>
    </row>
    <row r="99" spans="1:3" hidden="1" x14ac:dyDescent="0.25">
      <c r="A99" s="40" t="s">
        <v>32</v>
      </c>
      <c r="B99" s="5"/>
      <c r="C99" s="37"/>
    </row>
    <row r="100" spans="1:3" hidden="1" x14ac:dyDescent="0.25">
      <c r="A100" s="40" t="s">
        <v>7</v>
      </c>
      <c r="B100" s="5"/>
      <c r="C100" s="37"/>
    </row>
    <row r="101" spans="1:3" hidden="1" x14ac:dyDescent="0.25">
      <c r="A101" s="40" t="s">
        <v>24</v>
      </c>
      <c r="B101" s="27"/>
      <c r="C101" s="27"/>
    </row>
    <row r="102" spans="1:3" hidden="1" x14ac:dyDescent="0.25">
      <c r="A102" s="40" t="s">
        <v>35</v>
      </c>
      <c r="B102" s="5"/>
      <c r="C102" s="37"/>
    </row>
    <row r="103" spans="1:3" hidden="1" x14ac:dyDescent="0.25">
      <c r="A103" s="40" t="s">
        <v>30</v>
      </c>
      <c r="B103" s="5"/>
      <c r="C103" s="37"/>
    </row>
    <row r="104" spans="1:3" hidden="1" x14ac:dyDescent="0.25">
      <c r="A104" s="40" t="s">
        <v>20</v>
      </c>
      <c r="B104" s="5"/>
      <c r="C104" s="37"/>
    </row>
    <row r="105" spans="1:3" hidden="1" x14ac:dyDescent="0.25">
      <c r="A105" s="40" t="s">
        <v>17</v>
      </c>
      <c r="B105" s="5"/>
      <c r="C105" s="37"/>
    </row>
    <row r="106" spans="1:3" hidden="1" x14ac:dyDescent="0.25">
      <c r="A106" s="40" t="s">
        <v>12</v>
      </c>
      <c r="B106" s="5"/>
      <c r="C106" s="37"/>
    </row>
    <row r="107" spans="1:3" hidden="1" x14ac:dyDescent="0.25">
      <c r="A107" s="40" t="s">
        <v>40</v>
      </c>
      <c r="B107" s="5"/>
      <c r="C107" s="37"/>
    </row>
    <row r="108" spans="1:3" hidden="1" x14ac:dyDescent="0.25">
      <c r="A108" s="40" t="s">
        <v>28</v>
      </c>
      <c r="B108" s="5"/>
      <c r="C108" s="37"/>
    </row>
    <row r="109" spans="1:3" hidden="1" x14ac:dyDescent="0.25">
      <c r="A109" s="40" t="s">
        <v>29</v>
      </c>
      <c r="B109" s="5"/>
      <c r="C109" s="37"/>
    </row>
    <row r="110" spans="1:3" hidden="1" x14ac:dyDescent="0.25">
      <c r="A110" s="40" t="s">
        <v>15</v>
      </c>
      <c r="B110" s="5"/>
      <c r="C110" s="37"/>
    </row>
    <row r="111" spans="1:3" hidden="1" x14ac:dyDescent="0.25">
      <c r="A111" s="40" t="s">
        <v>10</v>
      </c>
      <c r="B111" s="5"/>
      <c r="C111" s="37"/>
    </row>
    <row r="112" spans="1:3" hidden="1" x14ac:dyDescent="0.25">
      <c r="A112" s="40" t="s">
        <v>8</v>
      </c>
      <c r="B112" s="5"/>
      <c r="C112" s="37"/>
    </row>
    <row r="113" spans="1:3" hidden="1" x14ac:dyDescent="0.25">
      <c r="A113" s="40" t="s">
        <v>47</v>
      </c>
      <c r="B113" s="5"/>
      <c r="C113" s="37"/>
    </row>
    <row r="114" spans="1:3" hidden="1" x14ac:dyDescent="0.25">
      <c r="A114" s="40" t="s">
        <v>16</v>
      </c>
      <c r="B114" s="5"/>
      <c r="C114" s="37"/>
    </row>
    <row r="115" spans="1:3" hidden="1" x14ac:dyDescent="0.25">
      <c r="A115" s="40" t="s">
        <v>57</v>
      </c>
      <c r="B115" s="5"/>
      <c r="C115" s="37"/>
    </row>
    <row r="116" spans="1:3" hidden="1" x14ac:dyDescent="0.25">
      <c r="A116" s="40" t="s">
        <v>23</v>
      </c>
      <c r="B116" s="5"/>
      <c r="C116" s="37"/>
    </row>
    <row r="117" spans="1:3" hidden="1" x14ac:dyDescent="0.25">
      <c r="A117" s="40" t="s">
        <v>39</v>
      </c>
      <c r="B117" s="5"/>
      <c r="C117" s="37"/>
    </row>
    <row r="118" spans="1:3" hidden="1" x14ac:dyDescent="0.25">
      <c r="A118" s="40" t="s">
        <v>38</v>
      </c>
      <c r="B118" s="5"/>
      <c r="C118" s="37"/>
    </row>
    <row r="119" spans="1:3" hidden="1" x14ac:dyDescent="0.25">
      <c r="A119" s="40" t="s">
        <v>37</v>
      </c>
      <c r="B119" s="5"/>
      <c r="C119" s="37"/>
    </row>
    <row r="120" spans="1:3" hidden="1" x14ac:dyDescent="0.25">
      <c r="A120" s="40" t="s">
        <v>21</v>
      </c>
      <c r="B120" s="5"/>
      <c r="C120" s="37"/>
    </row>
    <row r="121" spans="1:3" hidden="1" x14ac:dyDescent="0.25">
      <c r="A121" s="40" t="s">
        <v>59</v>
      </c>
      <c r="B121" s="5"/>
      <c r="C121" s="37"/>
    </row>
    <row r="122" spans="1:3" hidden="1" x14ac:dyDescent="0.25">
      <c r="A122" s="40" t="s">
        <v>11</v>
      </c>
      <c r="B122" s="5"/>
      <c r="C122" s="37"/>
    </row>
    <row r="123" spans="1:3" hidden="1" x14ac:dyDescent="0.25">
      <c r="A123" s="50" t="s">
        <v>36</v>
      </c>
      <c r="B123" s="6">
        <f>SUM(B93:B122)</f>
        <v>0</v>
      </c>
      <c r="C123" s="32">
        <f t="shared" ref="C123" si="3">SUM(C93:C122)</f>
        <v>0</v>
      </c>
    </row>
    <row r="124" spans="1:3" hidden="1" x14ac:dyDescent="0.25">
      <c r="A124" s="74" t="s">
        <v>68</v>
      </c>
      <c r="B124" s="74"/>
      <c r="C124" s="74"/>
    </row>
    <row r="125" spans="1:3" hidden="1" x14ac:dyDescent="0.25">
      <c r="A125" s="40" t="s">
        <v>27</v>
      </c>
      <c r="B125" s="5"/>
      <c r="C125" s="37"/>
    </row>
    <row r="126" spans="1:3" hidden="1" x14ac:dyDescent="0.25">
      <c r="A126" s="40" t="s">
        <v>14</v>
      </c>
      <c r="B126" s="5"/>
      <c r="C126" s="37"/>
    </row>
    <row r="127" spans="1:3" hidden="1" x14ac:dyDescent="0.25">
      <c r="A127" s="40" t="s">
        <v>9</v>
      </c>
      <c r="B127" s="5"/>
      <c r="C127" s="37"/>
    </row>
    <row r="128" spans="1:3" hidden="1" x14ac:dyDescent="0.25">
      <c r="A128" s="40" t="s">
        <v>13</v>
      </c>
      <c r="B128" s="5"/>
      <c r="C128" s="37"/>
    </row>
    <row r="129" spans="1:3" hidden="1" x14ac:dyDescent="0.25">
      <c r="A129" s="40" t="s">
        <v>58</v>
      </c>
      <c r="B129" s="5"/>
      <c r="C129" s="37"/>
    </row>
    <row r="130" spans="1:3" hidden="1" x14ac:dyDescent="0.25">
      <c r="A130" s="40" t="s">
        <v>41</v>
      </c>
      <c r="B130" s="5"/>
      <c r="C130" s="37"/>
    </row>
    <row r="131" spans="1:3" hidden="1" x14ac:dyDescent="0.25">
      <c r="A131" s="40" t="s">
        <v>32</v>
      </c>
      <c r="B131" s="5"/>
      <c r="C131" s="37"/>
    </row>
    <row r="132" spans="1:3" hidden="1" x14ac:dyDescent="0.25">
      <c r="A132" s="40" t="s">
        <v>7</v>
      </c>
      <c r="B132" s="5"/>
      <c r="C132" s="37"/>
    </row>
    <row r="133" spans="1:3" hidden="1" x14ac:dyDescent="0.25">
      <c r="A133" s="40" t="s">
        <v>24</v>
      </c>
      <c r="B133" s="5"/>
      <c r="C133" s="37"/>
    </row>
    <row r="134" spans="1:3" hidden="1" x14ac:dyDescent="0.25">
      <c r="A134" s="40" t="s">
        <v>35</v>
      </c>
      <c r="B134" s="5"/>
      <c r="C134" s="37"/>
    </row>
    <row r="135" spans="1:3" hidden="1" x14ac:dyDescent="0.25">
      <c r="A135" s="40" t="s">
        <v>30</v>
      </c>
      <c r="B135" s="5"/>
      <c r="C135" s="37"/>
    </row>
    <row r="136" spans="1:3" hidden="1" x14ac:dyDescent="0.25">
      <c r="A136" s="40" t="s">
        <v>20</v>
      </c>
      <c r="B136" s="5"/>
      <c r="C136" s="37"/>
    </row>
    <row r="137" spans="1:3" hidden="1" x14ac:dyDescent="0.25">
      <c r="A137" s="40" t="s">
        <v>17</v>
      </c>
      <c r="B137" s="5"/>
      <c r="C137" s="37"/>
    </row>
    <row r="138" spans="1:3" hidden="1" x14ac:dyDescent="0.25">
      <c r="A138" s="40" t="s">
        <v>12</v>
      </c>
      <c r="B138" s="5"/>
      <c r="C138" s="37"/>
    </row>
    <row r="139" spans="1:3" hidden="1" x14ac:dyDescent="0.25">
      <c r="A139" s="40" t="s">
        <v>40</v>
      </c>
      <c r="B139" s="5"/>
      <c r="C139" s="37"/>
    </row>
    <row r="140" spans="1:3" hidden="1" x14ac:dyDescent="0.25">
      <c r="A140" s="40" t="s">
        <v>28</v>
      </c>
      <c r="B140" s="5"/>
      <c r="C140" s="37"/>
    </row>
    <row r="141" spans="1:3" hidden="1" x14ac:dyDescent="0.25">
      <c r="A141" s="40" t="s">
        <v>29</v>
      </c>
      <c r="B141" s="5"/>
      <c r="C141" s="37"/>
    </row>
    <row r="142" spans="1:3" hidden="1" x14ac:dyDescent="0.25">
      <c r="A142" s="40" t="s">
        <v>15</v>
      </c>
      <c r="B142" s="5"/>
      <c r="C142" s="37"/>
    </row>
    <row r="143" spans="1:3" hidden="1" x14ac:dyDescent="0.25">
      <c r="A143" s="40" t="s">
        <v>10</v>
      </c>
      <c r="B143" s="5"/>
      <c r="C143" s="37"/>
    </row>
    <row r="144" spans="1:3" hidden="1" x14ac:dyDescent="0.25">
      <c r="A144" s="40" t="s">
        <v>8</v>
      </c>
      <c r="B144" s="5"/>
      <c r="C144" s="37"/>
    </row>
    <row r="145" spans="1:3" hidden="1" x14ac:dyDescent="0.25">
      <c r="A145" s="40" t="s">
        <v>47</v>
      </c>
      <c r="B145" s="5"/>
      <c r="C145" s="37"/>
    </row>
    <row r="146" spans="1:3" hidden="1" x14ac:dyDescent="0.25">
      <c r="A146" s="40" t="s">
        <v>16</v>
      </c>
      <c r="B146" s="5"/>
      <c r="C146" s="37"/>
    </row>
    <row r="147" spans="1:3" hidden="1" x14ac:dyDescent="0.25">
      <c r="A147" s="40" t="s">
        <v>57</v>
      </c>
      <c r="B147" s="5"/>
      <c r="C147" s="37"/>
    </row>
    <row r="148" spans="1:3" hidden="1" x14ac:dyDescent="0.25">
      <c r="A148" s="40" t="s">
        <v>23</v>
      </c>
      <c r="B148" s="5"/>
      <c r="C148" s="37"/>
    </row>
    <row r="149" spans="1:3" hidden="1" x14ac:dyDescent="0.25">
      <c r="A149" s="40" t="s">
        <v>39</v>
      </c>
      <c r="B149" s="5"/>
      <c r="C149" s="37"/>
    </row>
    <row r="150" spans="1:3" hidden="1" x14ac:dyDescent="0.25">
      <c r="A150" s="40" t="s">
        <v>38</v>
      </c>
      <c r="B150" s="5"/>
      <c r="C150" s="37"/>
    </row>
    <row r="151" spans="1:3" hidden="1" x14ac:dyDescent="0.25">
      <c r="A151" s="40" t="s">
        <v>37</v>
      </c>
      <c r="B151" s="5"/>
      <c r="C151" s="37"/>
    </row>
    <row r="152" spans="1:3" hidden="1" x14ac:dyDescent="0.25">
      <c r="A152" s="40" t="s">
        <v>21</v>
      </c>
      <c r="B152" s="5"/>
      <c r="C152" s="37"/>
    </row>
    <row r="153" spans="1:3" hidden="1" x14ac:dyDescent="0.25">
      <c r="A153" s="40" t="s">
        <v>59</v>
      </c>
      <c r="B153" s="5"/>
      <c r="C153" s="37"/>
    </row>
    <row r="154" spans="1:3" hidden="1" x14ac:dyDescent="0.25">
      <c r="A154" s="40" t="s">
        <v>11</v>
      </c>
      <c r="B154" s="5"/>
      <c r="C154" s="37"/>
    </row>
    <row r="155" spans="1:3" hidden="1" x14ac:dyDescent="0.25">
      <c r="A155" s="41" t="s">
        <v>60</v>
      </c>
      <c r="B155" s="5"/>
      <c r="C155" s="37"/>
    </row>
    <row r="156" spans="1:3" hidden="1" x14ac:dyDescent="0.25">
      <c r="A156" s="41" t="s">
        <v>61</v>
      </c>
      <c r="B156" s="5"/>
      <c r="C156" s="37"/>
    </row>
    <row r="157" spans="1:3" hidden="1" x14ac:dyDescent="0.25">
      <c r="A157" s="41" t="s">
        <v>42</v>
      </c>
      <c r="B157" s="5"/>
      <c r="C157" s="37"/>
    </row>
    <row r="158" spans="1:3" hidden="1" x14ac:dyDescent="0.25">
      <c r="A158" s="41" t="s">
        <v>44</v>
      </c>
      <c r="B158" s="5"/>
      <c r="C158" s="37"/>
    </row>
    <row r="159" spans="1:3" hidden="1" x14ac:dyDescent="0.25">
      <c r="A159" s="41" t="s">
        <v>43</v>
      </c>
      <c r="B159" s="5"/>
      <c r="C159" s="37"/>
    </row>
    <row r="160" spans="1:3" hidden="1" x14ac:dyDescent="0.25">
      <c r="A160" s="41" t="s">
        <v>62</v>
      </c>
      <c r="B160" s="5"/>
      <c r="C160" s="37"/>
    </row>
    <row r="161" spans="1:3" hidden="1" x14ac:dyDescent="0.25">
      <c r="A161" s="41" t="s">
        <v>63</v>
      </c>
      <c r="B161" s="5"/>
      <c r="C161" s="37"/>
    </row>
    <row r="162" spans="1:3" hidden="1" x14ac:dyDescent="0.25">
      <c r="A162" s="41" t="s">
        <v>140</v>
      </c>
      <c r="B162" s="5"/>
      <c r="C162" s="37"/>
    </row>
    <row r="163" spans="1:3" hidden="1" x14ac:dyDescent="0.25">
      <c r="A163" s="50" t="s">
        <v>45</v>
      </c>
      <c r="B163" s="6">
        <f>SUM(B125:B154)</f>
        <v>0</v>
      </c>
      <c r="C163" s="32">
        <f t="shared" ref="C163" si="4">SUM(C125:C154)</f>
        <v>0</v>
      </c>
    </row>
    <row r="164" spans="1:3" ht="19.5" hidden="1" customHeight="1" x14ac:dyDescent="0.25">
      <c r="A164" s="51" t="s">
        <v>46</v>
      </c>
      <c r="B164" s="29">
        <f>SUM(B155:B161)</f>
        <v>0</v>
      </c>
      <c r="C164" s="36">
        <f t="shared" ref="C164" si="5">SUM(C155:C161)</f>
        <v>0</v>
      </c>
    </row>
    <row r="165" spans="1:3" hidden="1" x14ac:dyDescent="0.25">
      <c r="A165" s="50" t="s">
        <v>36</v>
      </c>
      <c r="B165" s="6">
        <f>B163+B164</f>
        <v>0</v>
      </c>
      <c r="C165" s="32">
        <f t="shared" ref="C165" si="6">C163+C164</f>
        <v>0</v>
      </c>
    </row>
    <row r="166" spans="1:3" x14ac:dyDescent="0.25">
      <c r="A166" s="74" t="s">
        <v>71</v>
      </c>
      <c r="B166" s="74"/>
      <c r="C166" s="74"/>
    </row>
    <row r="167" spans="1:3" hidden="1" x14ac:dyDescent="0.25">
      <c r="A167" s="40" t="s">
        <v>7</v>
      </c>
      <c r="B167" s="43">
        <v>0</v>
      </c>
      <c r="C167" s="44">
        <v>0</v>
      </c>
    </row>
    <row r="168" spans="1:3" hidden="1" x14ac:dyDescent="0.25">
      <c r="A168" s="40" t="s">
        <v>8</v>
      </c>
      <c r="B168" s="43">
        <v>0</v>
      </c>
      <c r="C168" s="44">
        <v>0</v>
      </c>
    </row>
    <row r="169" spans="1:3" hidden="1" x14ac:dyDescent="0.25">
      <c r="A169" s="40" t="s">
        <v>9</v>
      </c>
      <c r="B169" s="43">
        <v>0</v>
      </c>
      <c r="C169" s="44">
        <v>0</v>
      </c>
    </row>
    <row r="170" spans="1:3" hidden="1" x14ac:dyDescent="0.25">
      <c r="A170" s="40" t="s">
        <v>10</v>
      </c>
      <c r="B170" s="43">
        <v>0</v>
      </c>
      <c r="C170" s="44">
        <v>0</v>
      </c>
    </row>
    <row r="171" spans="1:3" hidden="1" x14ac:dyDescent="0.25">
      <c r="A171" s="40" t="s">
        <v>11</v>
      </c>
      <c r="B171" s="43">
        <v>0</v>
      </c>
      <c r="C171" s="44">
        <v>0</v>
      </c>
    </row>
    <row r="172" spans="1:3" hidden="1" x14ac:dyDescent="0.25">
      <c r="A172" s="40" t="s">
        <v>12</v>
      </c>
      <c r="B172" s="43">
        <v>0</v>
      </c>
      <c r="C172" s="44">
        <v>0</v>
      </c>
    </row>
    <row r="173" spans="1:3" hidden="1" x14ac:dyDescent="0.25">
      <c r="A173" s="40" t="s">
        <v>13</v>
      </c>
      <c r="B173" s="43">
        <v>0</v>
      </c>
      <c r="C173" s="44">
        <v>0</v>
      </c>
    </row>
    <row r="174" spans="1:3" hidden="1" x14ac:dyDescent="0.25">
      <c r="A174" s="40" t="s">
        <v>14</v>
      </c>
      <c r="B174" s="43">
        <v>0</v>
      </c>
      <c r="C174" s="44">
        <v>0</v>
      </c>
    </row>
    <row r="175" spans="1:3" hidden="1" x14ac:dyDescent="0.25">
      <c r="A175" s="40" t="s">
        <v>15</v>
      </c>
      <c r="B175" s="43">
        <v>0</v>
      </c>
      <c r="C175" s="44">
        <v>0</v>
      </c>
    </row>
    <row r="176" spans="1:3" x14ac:dyDescent="0.25">
      <c r="A176" s="40" t="s">
        <v>16</v>
      </c>
      <c r="B176" s="43">
        <v>170</v>
      </c>
      <c r="C176" s="44">
        <v>1662.2</v>
      </c>
    </row>
    <row r="177" spans="1:3" hidden="1" x14ac:dyDescent="0.25">
      <c r="A177" s="40" t="s">
        <v>17</v>
      </c>
      <c r="B177" s="43">
        <v>0</v>
      </c>
      <c r="C177" s="44">
        <v>0</v>
      </c>
    </row>
    <row r="178" spans="1:3" hidden="1" x14ac:dyDescent="0.25">
      <c r="A178" s="40" t="s">
        <v>18</v>
      </c>
      <c r="B178" s="43">
        <v>0</v>
      </c>
      <c r="C178" s="44">
        <v>0</v>
      </c>
    </row>
    <row r="179" spans="1:3" hidden="1" x14ac:dyDescent="0.25">
      <c r="A179" s="40" t="s">
        <v>19</v>
      </c>
      <c r="B179" s="43">
        <v>0</v>
      </c>
      <c r="C179" s="44">
        <v>0</v>
      </c>
    </row>
    <row r="180" spans="1:3" hidden="1" x14ac:dyDescent="0.25">
      <c r="A180" s="40" t="s">
        <v>72</v>
      </c>
      <c r="B180" s="43">
        <v>0</v>
      </c>
      <c r="C180" s="44">
        <v>0</v>
      </c>
    </row>
    <row r="181" spans="1:3" hidden="1" x14ac:dyDescent="0.25">
      <c r="A181" s="40" t="s">
        <v>20</v>
      </c>
      <c r="B181" s="43">
        <v>0</v>
      </c>
      <c r="C181" s="44">
        <v>0</v>
      </c>
    </row>
    <row r="182" spans="1:3" hidden="1" x14ac:dyDescent="0.25">
      <c r="A182" s="40" t="s">
        <v>21</v>
      </c>
      <c r="B182" s="43">
        <v>0</v>
      </c>
      <c r="C182" s="44">
        <v>0</v>
      </c>
    </row>
    <row r="183" spans="1:3" hidden="1" x14ac:dyDescent="0.25">
      <c r="A183" s="40" t="s">
        <v>22</v>
      </c>
      <c r="B183" s="43">
        <v>0</v>
      </c>
      <c r="C183" s="44">
        <v>0</v>
      </c>
    </row>
    <row r="184" spans="1:3" hidden="1" x14ac:dyDescent="0.25">
      <c r="A184" s="40" t="s">
        <v>23</v>
      </c>
      <c r="B184" s="43">
        <v>0</v>
      </c>
      <c r="C184" s="44">
        <v>0</v>
      </c>
    </row>
    <row r="185" spans="1:3" hidden="1" x14ac:dyDescent="0.25">
      <c r="A185" s="40" t="s">
        <v>24</v>
      </c>
      <c r="B185" s="43">
        <v>0</v>
      </c>
      <c r="C185" s="44">
        <v>0</v>
      </c>
    </row>
    <row r="186" spans="1:3" hidden="1" x14ac:dyDescent="0.25">
      <c r="A186" s="40" t="s">
        <v>25</v>
      </c>
      <c r="B186" s="43">
        <v>0</v>
      </c>
      <c r="C186" s="44">
        <v>0</v>
      </c>
    </row>
    <row r="187" spans="1:3" hidden="1" x14ac:dyDescent="0.25">
      <c r="A187" s="40" t="s">
        <v>51</v>
      </c>
      <c r="B187" s="43">
        <v>0</v>
      </c>
      <c r="C187" s="44">
        <v>0</v>
      </c>
    </row>
    <row r="188" spans="1:3" ht="30" hidden="1" x14ac:dyDescent="0.25">
      <c r="A188" s="40" t="s">
        <v>73</v>
      </c>
      <c r="B188" s="43">
        <v>0</v>
      </c>
      <c r="C188" s="44">
        <v>0</v>
      </c>
    </row>
    <row r="189" spans="1:3" hidden="1" x14ac:dyDescent="0.25">
      <c r="A189" s="40" t="s">
        <v>26</v>
      </c>
      <c r="B189" s="43">
        <v>0</v>
      </c>
      <c r="C189" s="44">
        <v>0</v>
      </c>
    </row>
    <row r="190" spans="1:3" hidden="1" x14ac:dyDescent="0.25">
      <c r="A190" s="40" t="s">
        <v>27</v>
      </c>
      <c r="B190" s="43">
        <v>0</v>
      </c>
      <c r="C190" s="44">
        <v>0</v>
      </c>
    </row>
    <row r="191" spans="1:3" hidden="1" x14ac:dyDescent="0.25">
      <c r="A191" s="40" t="s">
        <v>28</v>
      </c>
      <c r="B191" s="43">
        <v>0</v>
      </c>
      <c r="C191" s="44">
        <v>0</v>
      </c>
    </row>
    <row r="192" spans="1:3" hidden="1" x14ac:dyDescent="0.25">
      <c r="A192" s="40" t="s">
        <v>29</v>
      </c>
      <c r="B192" s="43">
        <v>0</v>
      </c>
      <c r="C192" s="44">
        <v>0</v>
      </c>
    </row>
    <row r="193" spans="1:3" hidden="1" x14ac:dyDescent="0.25">
      <c r="A193" s="40" t="s">
        <v>30</v>
      </c>
      <c r="B193" s="43">
        <v>0</v>
      </c>
      <c r="C193" s="44">
        <v>0</v>
      </c>
    </row>
    <row r="194" spans="1:3" hidden="1" x14ac:dyDescent="0.25">
      <c r="A194" s="40" t="s">
        <v>31</v>
      </c>
      <c r="B194" s="43">
        <v>0</v>
      </c>
      <c r="C194" s="44">
        <v>0</v>
      </c>
    </row>
    <row r="195" spans="1:3" hidden="1" x14ac:dyDescent="0.25">
      <c r="A195" s="40" t="s">
        <v>32</v>
      </c>
      <c r="B195" s="43">
        <v>0</v>
      </c>
      <c r="C195" s="44">
        <v>0</v>
      </c>
    </row>
    <row r="196" spans="1:3" hidden="1" x14ac:dyDescent="0.25">
      <c r="A196" s="40" t="s">
        <v>33</v>
      </c>
      <c r="B196" s="43">
        <v>0</v>
      </c>
      <c r="C196" s="44">
        <v>0</v>
      </c>
    </row>
    <row r="197" spans="1:3" ht="30" hidden="1" x14ac:dyDescent="0.25">
      <c r="A197" s="40" t="s">
        <v>34</v>
      </c>
      <c r="B197" s="43">
        <v>0</v>
      </c>
      <c r="C197" s="44">
        <v>0</v>
      </c>
    </row>
    <row r="198" spans="1:3" hidden="1" x14ac:dyDescent="0.25">
      <c r="A198" s="40" t="s">
        <v>35</v>
      </c>
      <c r="B198" s="43">
        <v>0</v>
      </c>
      <c r="C198" s="44">
        <v>0</v>
      </c>
    </row>
    <row r="199" spans="1:3" x14ac:dyDescent="0.25">
      <c r="A199" s="50" t="s">
        <v>36</v>
      </c>
      <c r="B199" s="6">
        <f>SUM(B167:B198)</f>
        <v>170</v>
      </c>
      <c r="C199" s="32">
        <f>SUM(C167:C198)</f>
        <v>1662.2</v>
      </c>
    </row>
    <row r="200" spans="1:3" hidden="1" x14ac:dyDescent="0.25">
      <c r="A200" s="38" t="s">
        <v>48</v>
      </c>
      <c r="B200" s="6"/>
      <c r="C200" s="32"/>
    </row>
    <row r="201" spans="1:3" hidden="1" x14ac:dyDescent="0.25">
      <c r="A201" s="52" t="s">
        <v>49</v>
      </c>
      <c r="B201" s="29"/>
      <c r="C201" s="36"/>
    </row>
    <row r="202" spans="1:3" ht="15.75" x14ac:dyDescent="0.25">
      <c r="A202" s="8" t="s">
        <v>50</v>
      </c>
      <c r="B202" s="8"/>
      <c r="C202" s="39">
        <f>C49+C91+C123+C165+C199+C200</f>
        <v>1662.2</v>
      </c>
    </row>
    <row r="203" spans="1:3" x14ac:dyDescent="0.25">
      <c r="B203" s="63"/>
      <c r="C203" s="67"/>
    </row>
    <row r="204" spans="1:3" x14ac:dyDescent="0.25">
      <c r="B204" s="66"/>
      <c r="C204" s="67"/>
    </row>
  </sheetData>
  <mergeCells count="14">
    <mergeCell ref="A124:C124"/>
    <mergeCell ref="A166:C166"/>
    <mergeCell ref="A7:C7"/>
    <mergeCell ref="A8:C8"/>
    <mergeCell ref="A12:C12"/>
    <mergeCell ref="A50:C50"/>
    <mergeCell ref="A51:C51"/>
    <mergeCell ref="A92:C92"/>
    <mergeCell ref="A6:C6"/>
    <mergeCell ref="A1:C1"/>
    <mergeCell ref="A2:C2"/>
    <mergeCell ref="A3:C3"/>
    <mergeCell ref="A4:C4"/>
    <mergeCell ref="A5:C5"/>
  </mergeCells>
  <pageMargins left="0.59055118110236227" right="0" top="0.39370078740157483" bottom="0.39370078740157483" header="0" footer="0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C204"/>
  <sheetViews>
    <sheetView view="pageBreakPreview" zoomScaleNormal="100" zoomScaleSheetLayoutView="100" workbookViewId="0">
      <selection activeCell="A3" sqref="A3:C3"/>
    </sheetView>
  </sheetViews>
  <sheetFormatPr defaultColWidth="9.140625" defaultRowHeight="15" x14ac:dyDescent="0.25"/>
  <cols>
    <col min="1" max="1" width="61" style="1" customWidth="1"/>
    <col min="2" max="2" width="15.42578125" style="2" customWidth="1"/>
    <col min="3" max="3" width="15.7109375" style="1" customWidth="1"/>
    <col min="4" max="16384" width="9.140625" style="1"/>
  </cols>
  <sheetData>
    <row r="1" spans="1:3" x14ac:dyDescent="0.25">
      <c r="A1" s="80" t="s">
        <v>0</v>
      </c>
      <c r="B1" s="80"/>
      <c r="C1" s="80"/>
    </row>
    <row r="2" spans="1:3" x14ac:dyDescent="0.25">
      <c r="A2" s="80" t="s">
        <v>1</v>
      </c>
      <c r="B2" s="80"/>
      <c r="C2" s="80"/>
    </row>
    <row r="3" spans="1:3" x14ac:dyDescent="0.25">
      <c r="A3" s="80" t="s">
        <v>127</v>
      </c>
      <c r="B3" s="80"/>
      <c r="C3" s="80"/>
    </row>
    <row r="4" spans="1:3" x14ac:dyDescent="0.25">
      <c r="A4" s="79" t="s">
        <v>2</v>
      </c>
      <c r="B4" s="79"/>
      <c r="C4" s="79"/>
    </row>
    <row r="5" spans="1:3" x14ac:dyDescent="0.25">
      <c r="A5" s="81" t="s">
        <v>108</v>
      </c>
      <c r="B5" s="81"/>
      <c r="C5" s="81"/>
    </row>
    <row r="6" spans="1:3" x14ac:dyDescent="0.25">
      <c r="A6" s="79" t="s">
        <v>3</v>
      </c>
      <c r="B6" s="79"/>
      <c r="C6" s="79"/>
    </row>
    <row r="7" spans="1:3" x14ac:dyDescent="0.25">
      <c r="A7" s="79" t="s">
        <v>4</v>
      </c>
      <c r="B7" s="79"/>
      <c r="C7" s="79"/>
    </row>
    <row r="8" spans="1:3" x14ac:dyDescent="0.25">
      <c r="A8" s="79" t="s">
        <v>126</v>
      </c>
      <c r="B8" s="79"/>
      <c r="C8" s="79"/>
    </row>
    <row r="10" spans="1:3" ht="90" x14ac:dyDescent="0.25">
      <c r="A10" s="27" t="s">
        <v>64</v>
      </c>
      <c r="B10" s="5" t="s">
        <v>5</v>
      </c>
      <c r="C10" s="27" t="s">
        <v>6</v>
      </c>
    </row>
    <row r="11" spans="1:3" x14ac:dyDescent="0.25">
      <c r="A11" s="27">
        <v>1</v>
      </c>
      <c r="B11" s="5">
        <v>2</v>
      </c>
      <c r="C11" s="27">
        <v>3</v>
      </c>
    </row>
    <row r="12" spans="1:3" hidden="1" x14ac:dyDescent="0.25">
      <c r="A12" s="74" t="s">
        <v>65</v>
      </c>
      <c r="B12" s="74"/>
      <c r="C12" s="74"/>
    </row>
    <row r="13" spans="1:3" hidden="1" x14ac:dyDescent="0.25">
      <c r="A13" s="33" t="s">
        <v>7</v>
      </c>
      <c r="B13" s="5"/>
      <c r="C13" s="37"/>
    </row>
    <row r="14" spans="1:3" hidden="1" x14ac:dyDescent="0.25">
      <c r="A14" s="33" t="s">
        <v>70</v>
      </c>
      <c r="B14" s="5"/>
      <c r="C14" s="37"/>
    </row>
    <row r="15" spans="1:3" hidden="1" x14ac:dyDescent="0.25">
      <c r="A15" s="33" t="s">
        <v>8</v>
      </c>
      <c r="B15" s="5"/>
      <c r="C15" s="37"/>
    </row>
    <row r="16" spans="1:3" hidden="1" x14ac:dyDescent="0.25">
      <c r="A16" s="33" t="s">
        <v>58</v>
      </c>
      <c r="B16" s="5"/>
      <c r="C16" s="37"/>
    </row>
    <row r="17" spans="1:3" hidden="1" x14ac:dyDescent="0.25">
      <c r="A17" s="33" t="s">
        <v>9</v>
      </c>
      <c r="B17" s="5"/>
      <c r="C17" s="37"/>
    </row>
    <row r="18" spans="1:3" hidden="1" x14ac:dyDescent="0.25">
      <c r="A18" s="33" t="s">
        <v>10</v>
      </c>
      <c r="B18" s="5"/>
      <c r="C18" s="37"/>
    </row>
    <row r="19" spans="1:3" hidden="1" x14ac:dyDescent="0.25">
      <c r="A19" s="33" t="s">
        <v>11</v>
      </c>
      <c r="B19" s="5"/>
      <c r="C19" s="37"/>
    </row>
    <row r="20" spans="1:3" hidden="1" x14ac:dyDescent="0.25">
      <c r="A20" s="33" t="s">
        <v>12</v>
      </c>
      <c r="B20" s="5"/>
      <c r="C20" s="37"/>
    </row>
    <row r="21" spans="1:3" hidden="1" x14ac:dyDescent="0.25">
      <c r="A21" s="33" t="s">
        <v>13</v>
      </c>
      <c r="B21" s="5"/>
      <c r="C21" s="37"/>
    </row>
    <row r="22" spans="1:3" hidden="1" x14ac:dyDescent="0.25">
      <c r="A22" s="33" t="s">
        <v>14</v>
      </c>
      <c r="B22" s="5"/>
      <c r="C22" s="37"/>
    </row>
    <row r="23" spans="1:3" hidden="1" x14ac:dyDescent="0.25">
      <c r="A23" s="33" t="s">
        <v>15</v>
      </c>
      <c r="B23" s="5"/>
      <c r="C23" s="37"/>
    </row>
    <row r="24" spans="1:3" hidden="1" x14ac:dyDescent="0.25">
      <c r="A24" s="33" t="s">
        <v>16</v>
      </c>
      <c r="B24" s="5"/>
      <c r="C24" s="37"/>
    </row>
    <row r="25" spans="1:3" hidden="1" x14ac:dyDescent="0.25">
      <c r="A25" s="33" t="s">
        <v>17</v>
      </c>
      <c r="B25" s="5"/>
      <c r="C25" s="37"/>
    </row>
    <row r="26" spans="1:3" hidden="1" x14ac:dyDescent="0.25">
      <c r="A26" s="33" t="s">
        <v>18</v>
      </c>
      <c r="B26" s="5"/>
      <c r="C26" s="37"/>
    </row>
    <row r="27" spans="1:3" hidden="1" x14ac:dyDescent="0.25">
      <c r="A27" s="33" t="s">
        <v>19</v>
      </c>
      <c r="B27" s="5"/>
      <c r="C27" s="37"/>
    </row>
    <row r="28" spans="1:3" hidden="1" x14ac:dyDescent="0.25">
      <c r="A28" s="33" t="s">
        <v>55</v>
      </c>
      <c r="B28" s="5"/>
      <c r="C28" s="37"/>
    </row>
    <row r="29" spans="1:3" hidden="1" x14ac:dyDescent="0.25">
      <c r="A29" s="33" t="s">
        <v>20</v>
      </c>
      <c r="B29" s="5"/>
      <c r="C29" s="37"/>
    </row>
    <row r="30" spans="1:3" hidden="1" x14ac:dyDescent="0.25">
      <c r="A30" s="33" t="s">
        <v>21</v>
      </c>
      <c r="B30" s="5"/>
      <c r="C30" s="37"/>
    </row>
    <row r="31" spans="1:3" hidden="1" x14ac:dyDescent="0.25">
      <c r="A31" s="33" t="s">
        <v>22</v>
      </c>
      <c r="B31" s="5"/>
      <c r="C31" s="37"/>
    </row>
    <row r="32" spans="1:3" hidden="1" x14ac:dyDescent="0.25">
      <c r="A32" s="33" t="s">
        <v>23</v>
      </c>
      <c r="B32" s="5"/>
      <c r="C32" s="37"/>
    </row>
    <row r="33" spans="1:3" hidden="1" x14ac:dyDescent="0.25">
      <c r="A33" s="33" t="s">
        <v>24</v>
      </c>
      <c r="B33" s="5"/>
      <c r="C33" s="37"/>
    </row>
    <row r="34" spans="1:3" hidden="1" x14ac:dyDescent="0.25">
      <c r="A34" s="33" t="s">
        <v>25</v>
      </c>
      <c r="B34" s="5"/>
      <c r="C34" s="37"/>
    </row>
    <row r="35" spans="1:3" hidden="1" x14ac:dyDescent="0.25">
      <c r="A35" s="33" t="s">
        <v>51</v>
      </c>
      <c r="B35" s="5"/>
      <c r="C35" s="37"/>
    </row>
    <row r="36" spans="1:3" hidden="1" x14ac:dyDescent="0.25">
      <c r="A36" s="33" t="s">
        <v>52</v>
      </c>
      <c r="B36" s="5"/>
      <c r="C36" s="37"/>
    </row>
    <row r="37" spans="1:3" hidden="1" x14ac:dyDescent="0.25">
      <c r="A37" s="33" t="s">
        <v>26</v>
      </c>
      <c r="B37" s="5"/>
      <c r="C37" s="37"/>
    </row>
    <row r="38" spans="1:3" hidden="1" x14ac:dyDescent="0.25">
      <c r="A38" s="33" t="s">
        <v>27</v>
      </c>
      <c r="B38" s="5"/>
      <c r="C38" s="37"/>
    </row>
    <row r="39" spans="1:3" hidden="1" x14ac:dyDescent="0.25">
      <c r="A39" s="33" t="s">
        <v>28</v>
      </c>
      <c r="B39" s="5"/>
      <c r="C39" s="37"/>
    </row>
    <row r="40" spans="1:3" hidden="1" x14ac:dyDescent="0.25">
      <c r="A40" s="33" t="s">
        <v>29</v>
      </c>
      <c r="B40" s="5"/>
      <c r="C40" s="37"/>
    </row>
    <row r="41" spans="1:3" hidden="1" x14ac:dyDescent="0.25">
      <c r="A41" s="33" t="s">
        <v>30</v>
      </c>
      <c r="B41" s="5"/>
      <c r="C41" s="37"/>
    </row>
    <row r="42" spans="1:3" ht="30" hidden="1" x14ac:dyDescent="0.25">
      <c r="A42" s="33" t="s">
        <v>56</v>
      </c>
      <c r="B42" s="5"/>
      <c r="C42" s="37"/>
    </row>
    <row r="43" spans="1:3" hidden="1" x14ac:dyDescent="0.25">
      <c r="A43" s="33" t="s">
        <v>31</v>
      </c>
      <c r="B43" s="5"/>
      <c r="C43" s="37"/>
    </row>
    <row r="44" spans="1:3" hidden="1" x14ac:dyDescent="0.25">
      <c r="A44" s="33" t="s">
        <v>32</v>
      </c>
      <c r="B44" s="5"/>
      <c r="C44" s="37"/>
    </row>
    <row r="45" spans="1:3" hidden="1" x14ac:dyDescent="0.25">
      <c r="A45" s="33" t="s">
        <v>33</v>
      </c>
      <c r="B45" s="5"/>
      <c r="C45" s="37"/>
    </row>
    <row r="46" spans="1:3" ht="30" hidden="1" x14ac:dyDescent="0.25">
      <c r="A46" s="33" t="s">
        <v>34</v>
      </c>
      <c r="B46" s="5"/>
      <c r="C46" s="37"/>
    </row>
    <row r="47" spans="1:3" hidden="1" x14ac:dyDescent="0.25">
      <c r="A47" s="33" t="s">
        <v>57</v>
      </c>
      <c r="B47" s="5"/>
      <c r="C47" s="37"/>
    </row>
    <row r="48" spans="1:3" hidden="1" x14ac:dyDescent="0.25">
      <c r="A48" s="33" t="s">
        <v>35</v>
      </c>
      <c r="B48" s="5"/>
      <c r="C48" s="37"/>
    </row>
    <row r="49" spans="1:3" hidden="1" x14ac:dyDescent="0.25">
      <c r="A49" s="50" t="s">
        <v>36</v>
      </c>
      <c r="B49" s="6">
        <f>SUM(B13:B48)</f>
        <v>0</v>
      </c>
      <c r="C49" s="32">
        <f>SUM(C13:C48)</f>
        <v>0</v>
      </c>
    </row>
    <row r="50" spans="1:3" x14ac:dyDescent="0.25">
      <c r="A50" s="74" t="s">
        <v>69</v>
      </c>
      <c r="B50" s="74"/>
      <c r="C50" s="74"/>
    </row>
    <row r="51" spans="1:3" x14ac:dyDescent="0.25">
      <c r="A51" s="74" t="s">
        <v>66</v>
      </c>
      <c r="B51" s="74"/>
      <c r="C51" s="74"/>
    </row>
    <row r="52" spans="1:3" hidden="1" x14ac:dyDescent="0.25">
      <c r="A52" s="40" t="s">
        <v>27</v>
      </c>
      <c r="B52" s="5"/>
      <c r="C52" s="37"/>
    </row>
    <row r="53" spans="1:3" hidden="1" x14ac:dyDescent="0.25">
      <c r="A53" s="40" t="s">
        <v>14</v>
      </c>
      <c r="B53" s="5"/>
      <c r="C53" s="37"/>
    </row>
    <row r="54" spans="1:3" hidden="1" x14ac:dyDescent="0.25">
      <c r="A54" s="40" t="s">
        <v>9</v>
      </c>
      <c r="B54" s="5"/>
      <c r="C54" s="37"/>
    </row>
    <row r="55" spans="1:3" hidden="1" x14ac:dyDescent="0.25">
      <c r="A55" s="40" t="s">
        <v>13</v>
      </c>
      <c r="B55" s="5"/>
      <c r="C55" s="37"/>
    </row>
    <row r="56" spans="1:3" hidden="1" x14ac:dyDescent="0.25">
      <c r="A56" s="40" t="s">
        <v>58</v>
      </c>
      <c r="B56" s="5"/>
      <c r="C56" s="37"/>
    </row>
    <row r="57" spans="1:3" hidden="1" x14ac:dyDescent="0.25">
      <c r="A57" s="40" t="s">
        <v>41</v>
      </c>
      <c r="B57" s="5"/>
      <c r="C57" s="37"/>
    </row>
    <row r="58" spans="1:3" hidden="1" x14ac:dyDescent="0.25">
      <c r="A58" s="40" t="s">
        <v>32</v>
      </c>
      <c r="B58" s="5"/>
      <c r="C58" s="37"/>
    </row>
    <row r="59" spans="1:3" hidden="1" x14ac:dyDescent="0.25">
      <c r="A59" s="40" t="s">
        <v>7</v>
      </c>
      <c r="B59" s="5"/>
      <c r="C59" s="37"/>
    </row>
    <row r="60" spans="1:3" hidden="1" x14ac:dyDescent="0.25">
      <c r="A60" s="40" t="s">
        <v>24</v>
      </c>
      <c r="B60" s="5"/>
      <c r="C60" s="37"/>
    </row>
    <row r="61" spans="1:3" hidden="1" x14ac:dyDescent="0.25">
      <c r="A61" s="40" t="s">
        <v>35</v>
      </c>
      <c r="B61" s="5"/>
      <c r="C61" s="37"/>
    </row>
    <row r="62" spans="1:3" hidden="1" x14ac:dyDescent="0.25">
      <c r="A62" s="40" t="s">
        <v>30</v>
      </c>
      <c r="B62" s="5"/>
      <c r="C62" s="37"/>
    </row>
    <row r="63" spans="1:3" hidden="1" x14ac:dyDescent="0.25">
      <c r="A63" s="40" t="s">
        <v>20</v>
      </c>
      <c r="B63" s="5"/>
      <c r="C63" s="37"/>
    </row>
    <row r="64" spans="1:3" hidden="1" x14ac:dyDescent="0.25">
      <c r="A64" s="40" t="s">
        <v>17</v>
      </c>
      <c r="B64" s="5"/>
      <c r="C64" s="37"/>
    </row>
    <row r="65" spans="1:3" hidden="1" x14ac:dyDescent="0.25">
      <c r="A65" s="40" t="s">
        <v>12</v>
      </c>
      <c r="B65" s="5"/>
      <c r="C65" s="37"/>
    </row>
    <row r="66" spans="1:3" hidden="1" x14ac:dyDescent="0.25">
      <c r="A66" s="40" t="s">
        <v>40</v>
      </c>
      <c r="B66" s="5"/>
      <c r="C66" s="37"/>
    </row>
    <row r="67" spans="1:3" hidden="1" x14ac:dyDescent="0.25">
      <c r="A67" s="40" t="s">
        <v>28</v>
      </c>
      <c r="B67" s="5"/>
      <c r="C67" s="37"/>
    </row>
    <row r="68" spans="1:3" x14ac:dyDescent="0.25">
      <c r="A68" s="40" t="s">
        <v>29</v>
      </c>
      <c r="B68" s="5">
        <v>10970</v>
      </c>
      <c r="C68" s="37">
        <v>7529.5</v>
      </c>
    </row>
    <row r="69" spans="1:3" hidden="1" x14ac:dyDescent="0.25">
      <c r="A69" s="40" t="s">
        <v>15</v>
      </c>
      <c r="B69" s="5"/>
      <c r="C69" s="37"/>
    </row>
    <row r="70" spans="1:3" hidden="1" x14ac:dyDescent="0.25">
      <c r="A70" s="40" t="s">
        <v>10</v>
      </c>
      <c r="B70" s="5"/>
      <c r="C70" s="37"/>
    </row>
    <row r="71" spans="1:3" hidden="1" x14ac:dyDescent="0.25">
      <c r="A71" s="40" t="s">
        <v>8</v>
      </c>
      <c r="B71" s="5"/>
      <c r="C71" s="37"/>
    </row>
    <row r="72" spans="1:3" hidden="1" x14ac:dyDescent="0.25">
      <c r="A72" s="40" t="s">
        <v>47</v>
      </c>
      <c r="B72" s="5"/>
      <c r="C72" s="37"/>
    </row>
    <row r="73" spans="1:3" hidden="1" x14ac:dyDescent="0.25">
      <c r="A73" s="40" t="s">
        <v>16</v>
      </c>
      <c r="B73" s="5"/>
      <c r="C73" s="37"/>
    </row>
    <row r="74" spans="1:3" hidden="1" x14ac:dyDescent="0.25">
      <c r="A74" s="40" t="s">
        <v>57</v>
      </c>
      <c r="B74" s="5"/>
      <c r="C74" s="37"/>
    </row>
    <row r="75" spans="1:3" hidden="1" x14ac:dyDescent="0.25">
      <c r="A75" s="40" t="s">
        <v>23</v>
      </c>
      <c r="B75" s="5"/>
      <c r="C75" s="37"/>
    </row>
    <row r="76" spans="1:3" hidden="1" x14ac:dyDescent="0.25">
      <c r="A76" s="40" t="s">
        <v>39</v>
      </c>
      <c r="B76" s="5"/>
      <c r="C76" s="37"/>
    </row>
    <row r="77" spans="1:3" hidden="1" x14ac:dyDescent="0.25">
      <c r="A77" s="40" t="s">
        <v>38</v>
      </c>
      <c r="B77" s="5"/>
      <c r="C77" s="37"/>
    </row>
    <row r="78" spans="1:3" hidden="1" x14ac:dyDescent="0.25">
      <c r="A78" s="40" t="s">
        <v>37</v>
      </c>
      <c r="B78" s="5"/>
      <c r="C78" s="37"/>
    </row>
    <row r="79" spans="1:3" hidden="1" x14ac:dyDescent="0.25">
      <c r="A79" s="40" t="s">
        <v>21</v>
      </c>
      <c r="B79" s="5"/>
      <c r="C79" s="37"/>
    </row>
    <row r="80" spans="1:3" hidden="1" x14ac:dyDescent="0.25">
      <c r="A80" s="40" t="s">
        <v>59</v>
      </c>
      <c r="B80" s="5"/>
      <c r="C80" s="37"/>
    </row>
    <row r="81" spans="1:3" hidden="1" x14ac:dyDescent="0.25">
      <c r="A81" s="40" t="s">
        <v>11</v>
      </c>
      <c r="B81" s="5"/>
      <c r="C81" s="37"/>
    </row>
    <row r="82" spans="1:3" hidden="1" x14ac:dyDescent="0.25">
      <c r="A82" s="41" t="s">
        <v>60</v>
      </c>
      <c r="B82" s="5"/>
      <c r="C82" s="37"/>
    </row>
    <row r="83" spans="1:3" hidden="1" x14ac:dyDescent="0.25">
      <c r="A83" s="41" t="s">
        <v>137</v>
      </c>
      <c r="B83" s="5"/>
      <c r="C83" s="37"/>
    </row>
    <row r="84" spans="1:3" hidden="1" x14ac:dyDescent="0.25">
      <c r="A84" s="41" t="s">
        <v>42</v>
      </c>
      <c r="B84" s="5"/>
      <c r="C84" s="37"/>
    </row>
    <row r="85" spans="1:3" hidden="1" x14ac:dyDescent="0.25">
      <c r="A85" s="41" t="s">
        <v>44</v>
      </c>
      <c r="B85" s="5"/>
      <c r="C85" s="37"/>
    </row>
    <row r="86" spans="1:3" hidden="1" x14ac:dyDescent="0.25">
      <c r="A86" s="41" t="s">
        <v>43</v>
      </c>
      <c r="B86" s="5"/>
      <c r="C86" s="37"/>
    </row>
    <row r="87" spans="1:3" hidden="1" x14ac:dyDescent="0.25">
      <c r="A87" s="41" t="s">
        <v>62</v>
      </c>
      <c r="B87" s="5"/>
      <c r="C87" s="37"/>
    </row>
    <row r="88" spans="1:3" s="3" customFormat="1" hidden="1" x14ac:dyDescent="0.25">
      <c r="A88" s="41" t="s">
        <v>63</v>
      </c>
      <c r="B88" s="5"/>
      <c r="C88" s="37"/>
    </row>
    <row r="89" spans="1:3" s="3" customFormat="1" hidden="1" x14ac:dyDescent="0.25">
      <c r="A89" s="50" t="s">
        <v>45</v>
      </c>
      <c r="B89" s="6">
        <f>SUM(B52:B81)</f>
        <v>10970</v>
      </c>
      <c r="C89" s="32">
        <f t="shared" ref="C89" si="0">SUM(C52:C81)</f>
        <v>7529.5</v>
      </c>
    </row>
    <row r="90" spans="1:3" hidden="1" x14ac:dyDescent="0.25">
      <c r="A90" s="51" t="s">
        <v>46</v>
      </c>
      <c r="B90" s="29">
        <f>SUM(B82:B88)</f>
        <v>0</v>
      </c>
      <c r="C90" s="36">
        <f t="shared" ref="C90" si="1">SUM(C82:C88)</f>
        <v>0</v>
      </c>
    </row>
    <row r="91" spans="1:3" x14ac:dyDescent="0.25">
      <c r="A91" s="50" t="s">
        <v>36</v>
      </c>
      <c r="B91" s="6">
        <f>B89+B90</f>
        <v>10970</v>
      </c>
      <c r="C91" s="32">
        <f t="shared" ref="C91" si="2">C89+C90</f>
        <v>7529.5</v>
      </c>
    </row>
    <row r="92" spans="1:3" hidden="1" x14ac:dyDescent="0.25">
      <c r="A92" s="74" t="s">
        <v>67</v>
      </c>
      <c r="B92" s="74"/>
      <c r="C92" s="74"/>
    </row>
    <row r="93" spans="1:3" hidden="1" x14ac:dyDescent="0.25">
      <c r="A93" s="40" t="s">
        <v>27</v>
      </c>
      <c r="B93" s="5"/>
      <c r="C93" s="37"/>
    </row>
    <row r="94" spans="1:3" hidden="1" x14ac:dyDescent="0.25">
      <c r="A94" s="40" t="s">
        <v>14</v>
      </c>
      <c r="B94" s="5"/>
      <c r="C94" s="37"/>
    </row>
    <row r="95" spans="1:3" hidden="1" x14ac:dyDescent="0.25">
      <c r="A95" s="40" t="s">
        <v>9</v>
      </c>
      <c r="B95" s="5"/>
      <c r="C95" s="37"/>
    </row>
    <row r="96" spans="1:3" hidden="1" x14ac:dyDescent="0.25">
      <c r="A96" s="40" t="s">
        <v>13</v>
      </c>
      <c r="B96" s="5"/>
      <c r="C96" s="37"/>
    </row>
    <row r="97" spans="1:3" hidden="1" x14ac:dyDescent="0.25">
      <c r="A97" s="40" t="s">
        <v>58</v>
      </c>
      <c r="B97" s="5"/>
      <c r="C97" s="37"/>
    </row>
    <row r="98" spans="1:3" hidden="1" x14ac:dyDescent="0.25">
      <c r="A98" s="40" t="s">
        <v>41</v>
      </c>
      <c r="B98" s="5"/>
      <c r="C98" s="37"/>
    </row>
    <row r="99" spans="1:3" hidden="1" x14ac:dyDescent="0.25">
      <c r="A99" s="40" t="s">
        <v>32</v>
      </c>
      <c r="B99" s="5"/>
      <c r="C99" s="37"/>
    </row>
    <row r="100" spans="1:3" hidden="1" x14ac:dyDescent="0.25">
      <c r="A100" s="40" t="s">
        <v>7</v>
      </c>
      <c r="B100" s="5"/>
      <c r="C100" s="37"/>
    </row>
    <row r="101" spans="1:3" hidden="1" x14ac:dyDescent="0.25">
      <c r="A101" s="40" t="s">
        <v>24</v>
      </c>
      <c r="B101" s="27"/>
      <c r="C101" s="27"/>
    </row>
    <row r="102" spans="1:3" hidden="1" x14ac:dyDescent="0.25">
      <c r="A102" s="40" t="s">
        <v>35</v>
      </c>
      <c r="B102" s="5"/>
      <c r="C102" s="37"/>
    </row>
    <row r="103" spans="1:3" hidden="1" x14ac:dyDescent="0.25">
      <c r="A103" s="40" t="s">
        <v>30</v>
      </c>
      <c r="B103" s="5"/>
      <c r="C103" s="37"/>
    </row>
    <row r="104" spans="1:3" hidden="1" x14ac:dyDescent="0.25">
      <c r="A104" s="40" t="s">
        <v>20</v>
      </c>
      <c r="B104" s="5"/>
      <c r="C104" s="37"/>
    </row>
    <row r="105" spans="1:3" hidden="1" x14ac:dyDescent="0.25">
      <c r="A105" s="40" t="s">
        <v>17</v>
      </c>
      <c r="B105" s="5"/>
      <c r="C105" s="37"/>
    </row>
    <row r="106" spans="1:3" hidden="1" x14ac:dyDescent="0.25">
      <c r="A106" s="40" t="s">
        <v>12</v>
      </c>
      <c r="B106" s="5"/>
      <c r="C106" s="37"/>
    </row>
    <row r="107" spans="1:3" hidden="1" x14ac:dyDescent="0.25">
      <c r="A107" s="40" t="s">
        <v>40</v>
      </c>
      <c r="B107" s="5"/>
      <c r="C107" s="37"/>
    </row>
    <row r="108" spans="1:3" hidden="1" x14ac:dyDescent="0.25">
      <c r="A108" s="40" t="s">
        <v>28</v>
      </c>
      <c r="B108" s="5"/>
      <c r="C108" s="37"/>
    </row>
    <row r="109" spans="1:3" hidden="1" x14ac:dyDescent="0.25">
      <c r="A109" s="40" t="s">
        <v>29</v>
      </c>
      <c r="B109" s="5"/>
      <c r="C109" s="37"/>
    </row>
    <row r="110" spans="1:3" hidden="1" x14ac:dyDescent="0.25">
      <c r="A110" s="40" t="s">
        <v>15</v>
      </c>
      <c r="B110" s="5"/>
      <c r="C110" s="37"/>
    </row>
    <row r="111" spans="1:3" hidden="1" x14ac:dyDescent="0.25">
      <c r="A111" s="40" t="s">
        <v>10</v>
      </c>
      <c r="B111" s="5"/>
      <c r="C111" s="37"/>
    </row>
    <row r="112" spans="1:3" hidden="1" x14ac:dyDescent="0.25">
      <c r="A112" s="40" t="s">
        <v>8</v>
      </c>
      <c r="B112" s="5"/>
      <c r="C112" s="37"/>
    </row>
    <row r="113" spans="1:3" hidden="1" x14ac:dyDescent="0.25">
      <c r="A113" s="40" t="s">
        <v>47</v>
      </c>
      <c r="B113" s="5"/>
      <c r="C113" s="37"/>
    </row>
    <row r="114" spans="1:3" hidden="1" x14ac:dyDescent="0.25">
      <c r="A114" s="40" t="s">
        <v>16</v>
      </c>
      <c r="B114" s="5"/>
      <c r="C114" s="37"/>
    </row>
    <row r="115" spans="1:3" hidden="1" x14ac:dyDescent="0.25">
      <c r="A115" s="40" t="s">
        <v>57</v>
      </c>
      <c r="B115" s="5"/>
      <c r="C115" s="37"/>
    </row>
    <row r="116" spans="1:3" hidden="1" x14ac:dyDescent="0.25">
      <c r="A116" s="40" t="s">
        <v>23</v>
      </c>
      <c r="B116" s="5"/>
      <c r="C116" s="37"/>
    </row>
    <row r="117" spans="1:3" hidden="1" x14ac:dyDescent="0.25">
      <c r="A117" s="40" t="s">
        <v>39</v>
      </c>
      <c r="B117" s="5"/>
      <c r="C117" s="37"/>
    </row>
    <row r="118" spans="1:3" hidden="1" x14ac:dyDescent="0.25">
      <c r="A118" s="40" t="s">
        <v>38</v>
      </c>
      <c r="B118" s="5"/>
      <c r="C118" s="37"/>
    </row>
    <row r="119" spans="1:3" hidden="1" x14ac:dyDescent="0.25">
      <c r="A119" s="40" t="s">
        <v>37</v>
      </c>
      <c r="B119" s="5"/>
      <c r="C119" s="37"/>
    </row>
    <row r="120" spans="1:3" hidden="1" x14ac:dyDescent="0.25">
      <c r="A120" s="40" t="s">
        <v>21</v>
      </c>
      <c r="B120" s="5"/>
      <c r="C120" s="37"/>
    </row>
    <row r="121" spans="1:3" hidden="1" x14ac:dyDescent="0.25">
      <c r="A121" s="40" t="s">
        <v>59</v>
      </c>
      <c r="B121" s="5"/>
      <c r="C121" s="37"/>
    </row>
    <row r="122" spans="1:3" hidden="1" x14ac:dyDescent="0.25">
      <c r="A122" s="40" t="s">
        <v>11</v>
      </c>
      <c r="B122" s="5"/>
      <c r="C122" s="37"/>
    </row>
    <row r="123" spans="1:3" hidden="1" x14ac:dyDescent="0.25">
      <c r="A123" s="50" t="s">
        <v>36</v>
      </c>
      <c r="B123" s="6">
        <f>SUM(B93:B122)</f>
        <v>0</v>
      </c>
      <c r="C123" s="32">
        <f t="shared" ref="C123" si="3">SUM(C93:C122)</f>
        <v>0</v>
      </c>
    </row>
    <row r="124" spans="1:3" hidden="1" x14ac:dyDescent="0.25">
      <c r="A124" s="74" t="s">
        <v>68</v>
      </c>
      <c r="B124" s="74"/>
      <c r="C124" s="74"/>
    </row>
    <row r="125" spans="1:3" hidden="1" x14ac:dyDescent="0.25">
      <c r="A125" s="40" t="s">
        <v>27</v>
      </c>
      <c r="B125" s="5"/>
      <c r="C125" s="37"/>
    </row>
    <row r="126" spans="1:3" hidden="1" x14ac:dyDescent="0.25">
      <c r="A126" s="40" t="s">
        <v>14</v>
      </c>
      <c r="B126" s="5"/>
      <c r="C126" s="37"/>
    </row>
    <row r="127" spans="1:3" hidden="1" x14ac:dyDescent="0.25">
      <c r="A127" s="40" t="s">
        <v>9</v>
      </c>
      <c r="B127" s="5"/>
      <c r="C127" s="37"/>
    </row>
    <row r="128" spans="1:3" hidden="1" x14ac:dyDescent="0.25">
      <c r="A128" s="40" t="s">
        <v>13</v>
      </c>
      <c r="B128" s="5"/>
      <c r="C128" s="37"/>
    </row>
    <row r="129" spans="1:3" hidden="1" x14ac:dyDescent="0.25">
      <c r="A129" s="40" t="s">
        <v>58</v>
      </c>
      <c r="B129" s="5"/>
      <c r="C129" s="37"/>
    </row>
    <row r="130" spans="1:3" hidden="1" x14ac:dyDescent="0.25">
      <c r="A130" s="40" t="s">
        <v>41</v>
      </c>
      <c r="B130" s="5"/>
      <c r="C130" s="37"/>
    </row>
    <row r="131" spans="1:3" hidden="1" x14ac:dyDescent="0.25">
      <c r="A131" s="40" t="s">
        <v>32</v>
      </c>
      <c r="B131" s="5"/>
      <c r="C131" s="37"/>
    </row>
    <row r="132" spans="1:3" hidden="1" x14ac:dyDescent="0.25">
      <c r="A132" s="40" t="s">
        <v>7</v>
      </c>
      <c r="B132" s="5"/>
      <c r="C132" s="37"/>
    </row>
    <row r="133" spans="1:3" hidden="1" x14ac:dyDescent="0.25">
      <c r="A133" s="40" t="s">
        <v>24</v>
      </c>
      <c r="B133" s="5"/>
      <c r="C133" s="37"/>
    </row>
    <row r="134" spans="1:3" hidden="1" x14ac:dyDescent="0.25">
      <c r="A134" s="40" t="s">
        <v>35</v>
      </c>
      <c r="B134" s="5"/>
      <c r="C134" s="37"/>
    </row>
    <row r="135" spans="1:3" hidden="1" x14ac:dyDescent="0.25">
      <c r="A135" s="40" t="s">
        <v>30</v>
      </c>
      <c r="B135" s="5"/>
      <c r="C135" s="37"/>
    </row>
    <row r="136" spans="1:3" hidden="1" x14ac:dyDescent="0.25">
      <c r="A136" s="40" t="s">
        <v>20</v>
      </c>
      <c r="B136" s="5"/>
      <c r="C136" s="37"/>
    </row>
    <row r="137" spans="1:3" hidden="1" x14ac:dyDescent="0.25">
      <c r="A137" s="40" t="s">
        <v>17</v>
      </c>
      <c r="B137" s="5"/>
      <c r="C137" s="37"/>
    </row>
    <row r="138" spans="1:3" hidden="1" x14ac:dyDescent="0.25">
      <c r="A138" s="40" t="s">
        <v>12</v>
      </c>
      <c r="B138" s="5"/>
      <c r="C138" s="37"/>
    </row>
    <row r="139" spans="1:3" hidden="1" x14ac:dyDescent="0.25">
      <c r="A139" s="40" t="s">
        <v>40</v>
      </c>
      <c r="B139" s="5"/>
      <c r="C139" s="37"/>
    </row>
    <row r="140" spans="1:3" hidden="1" x14ac:dyDescent="0.25">
      <c r="A140" s="40" t="s">
        <v>28</v>
      </c>
      <c r="B140" s="5"/>
      <c r="C140" s="37"/>
    </row>
    <row r="141" spans="1:3" hidden="1" x14ac:dyDescent="0.25">
      <c r="A141" s="40" t="s">
        <v>29</v>
      </c>
      <c r="B141" s="5"/>
      <c r="C141" s="37"/>
    </row>
    <row r="142" spans="1:3" hidden="1" x14ac:dyDescent="0.25">
      <c r="A142" s="40" t="s">
        <v>15</v>
      </c>
      <c r="B142" s="5"/>
      <c r="C142" s="37"/>
    </row>
    <row r="143" spans="1:3" hidden="1" x14ac:dyDescent="0.25">
      <c r="A143" s="40" t="s">
        <v>10</v>
      </c>
      <c r="B143" s="5"/>
      <c r="C143" s="37"/>
    </row>
    <row r="144" spans="1:3" hidden="1" x14ac:dyDescent="0.25">
      <c r="A144" s="40" t="s">
        <v>8</v>
      </c>
      <c r="B144" s="5"/>
      <c r="C144" s="37"/>
    </row>
    <row r="145" spans="1:3" hidden="1" x14ac:dyDescent="0.25">
      <c r="A145" s="40" t="s">
        <v>47</v>
      </c>
      <c r="B145" s="5"/>
      <c r="C145" s="37"/>
    </row>
    <row r="146" spans="1:3" hidden="1" x14ac:dyDescent="0.25">
      <c r="A146" s="40" t="s">
        <v>16</v>
      </c>
      <c r="B146" s="5"/>
      <c r="C146" s="37"/>
    </row>
    <row r="147" spans="1:3" hidden="1" x14ac:dyDescent="0.25">
      <c r="A147" s="40" t="s">
        <v>57</v>
      </c>
      <c r="B147" s="5"/>
      <c r="C147" s="37"/>
    </row>
    <row r="148" spans="1:3" hidden="1" x14ac:dyDescent="0.25">
      <c r="A148" s="40" t="s">
        <v>23</v>
      </c>
      <c r="B148" s="5"/>
      <c r="C148" s="37"/>
    </row>
    <row r="149" spans="1:3" hidden="1" x14ac:dyDescent="0.25">
      <c r="A149" s="40" t="s">
        <v>39</v>
      </c>
      <c r="B149" s="5"/>
      <c r="C149" s="37"/>
    </row>
    <row r="150" spans="1:3" hidden="1" x14ac:dyDescent="0.25">
      <c r="A150" s="40" t="s">
        <v>38</v>
      </c>
      <c r="B150" s="5"/>
      <c r="C150" s="37"/>
    </row>
    <row r="151" spans="1:3" hidden="1" x14ac:dyDescent="0.25">
      <c r="A151" s="40" t="s">
        <v>37</v>
      </c>
      <c r="B151" s="5"/>
      <c r="C151" s="37"/>
    </row>
    <row r="152" spans="1:3" hidden="1" x14ac:dyDescent="0.25">
      <c r="A152" s="40" t="s">
        <v>21</v>
      </c>
      <c r="B152" s="5"/>
      <c r="C152" s="37"/>
    </row>
    <row r="153" spans="1:3" hidden="1" x14ac:dyDescent="0.25">
      <c r="A153" s="40" t="s">
        <v>59</v>
      </c>
      <c r="B153" s="5"/>
      <c r="C153" s="37"/>
    </row>
    <row r="154" spans="1:3" hidden="1" x14ac:dyDescent="0.25">
      <c r="A154" s="40" t="s">
        <v>11</v>
      </c>
      <c r="B154" s="5"/>
      <c r="C154" s="37"/>
    </row>
    <row r="155" spans="1:3" hidden="1" x14ac:dyDescent="0.25">
      <c r="A155" s="41" t="s">
        <v>60</v>
      </c>
      <c r="B155" s="5"/>
      <c r="C155" s="37"/>
    </row>
    <row r="156" spans="1:3" hidden="1" x14ac:dyDescent="0.25">
      <c r="A156" s="41" t="s">
        <v>61</v>
      </c>
      <c r="B156" s="5"/>
      <c r="C156" s="37"/>
    </row>
    <row r="157" spans="1:3" hidden="1" x14ac:dyDescent="0.25">
      <c r="A157" s="41" t="s">
        <v>42</v>
      </c>
      <c r="B157" s="5"/>
      <c r="C157" s="37"/>
    </row>
    <row r="158" spans="1:3" hidden="1" x14ac:dyDescent="0.25">
      <c r="A158" s="41" t="s">
        <v>44</v>
      </c>
      <c r="B158" s="5"/>
      <c r="C158" s="37"/>
    </row>
    <row r="159" spans="1:3" hidden="1" x14ac:dyDescent="0.25">
      <c r="A159" s="41" t="s">
        <v>43</v>
      </c>
      <c r="B159" s="5"/>
      <c r="C159" s="37"/>
    </row>
    <row r="160" spans="1:3" hidden="1" x14ac:dyDescent="0.25">
      <c r="A160" s="41" t="s">
        <v>62</v>
      </c>
      <c r="B160" s="5"/>
      <c r="C160" s="37"/>
    </row>
    <row r="161" spans="1:3" hidden="1" x14ac:dyDescent="0.25">
      <c r="A161" s="41" t="s">
        <v>63</v>
      </c>
      <c r="B161" s="5"/>
      <c r="C161" s="37"/>
    </row>
    <row r="162" spans="1:3" hidden="1" x14ac:dyDescent="0.25">
      <c r="A162" s="41" t="s">
        <v>140</v>
      </c>
      <c r="B162" s="5"/>
      <c r="C162" s="37"/>
    </row>
    <row r="163" spans="1:3" hidden="1" x14ac:dyDescent="0.25">
      <c r="A163" s="50" t="s">
        <v>45</v>
      </c>
      <c r="B163" s="6">
        <f>SUM(B125:B154)</f>
        <v>0</v>
      </c>
      <c r="C163" s="32">
        <f t="shared" ref="C163" si="4">SUM(C125:C154)</f>
        <v>0</v>
      </c>
    </row>
    <row r="164" spans="1:3" ht="19.5" hidden="1" customHeight="1" x14ac:dyDescent="0.25">
      <c r="A164" s="51" t="s">
        <v>46</v>
      </c>
      <c r="B164" s="29">
        <f>SUM(B155:B161)</f>
        <v>0</v>
      </c>
      <c r="C164" s="36">
        <f t="shared" ref="C164" si="5">SUM(C155:C161)</f>
        <v>0</v>
      </c>
    </row>
    <row r="165" spans="1:3" hidden="1" x14ac:dyDescent="0.25">
      <c r="A165" s="50" t="s">
        <v>36</v>
      </c>
      <c r="B165" s="6">
        <f>B163+B164</f>
        <v>0</v>
      </c>
      <c r="C165" s="32">
        <f t="shared" ref="C165" si="6">C163+C164</f>
        <v>0</v>
      </c>
    </row>
    <row r="166" spans="1:3" x14ac:dyDescent="0.25">
      <c r="A166" s="74" t="s">
        <v>71</v>
      </c>
      <c r="B166" s="74"/>
      <c r="C166" s="74"/>
    </row>
    <row r="167" spans="1:3" hidden="1" x14ac:dyDescent="0.25">
      <c r="A167" s="40" t="s">
        <v>7</v>
      </c>
      <c r="B167" s="5"/>
      <c r="C167" s="37"/>
    </row>
    <row r="168" spans="1:3" hidden="1" x14ac:dyDescent="0.25">
      <c r="A168" s="40" t="s">
        <v>8</v>
      </c>
      <c r="B168" s="5"/>
      <c r="C168" s="37"/>
    </row>
    <row r="169" spans="1:3" hidden="1" x14ac:dyDescent="0.25">
      <c r="A169" s="40" t="s">
        <v>9</v>
      </c>
      <c r="B169" s="5"/>
      <c r="C169" s="37"/>
    </row>
    <row r="170" spans="1:3" hidden="1" x14ac:dyDescent="0.25">
      <c r="A170" s="40" t="s">
        <v>10</v>
      </c>
      <c r="B170" s="5"/>
      <c r="C170" s="37"/>
    </row>
    <row r="171" spans="1:3" hidden="1" x14ac:dyDescent="0.25">
      <c r="A171" s="40" t="s">
        <v>11</v>
      </c>
      <c r="B171" s="5"/>
      <c r="C171" s="37"/>
    </row>
    <row r="172" spans="1:3" hidden="1" x14ac:dyDescent="0.25">
      <c r="A172" s="40" t="s">
        <v>12</v>
      </c>
      <c r="B172" s="5"/>
      <c r="C172" s="37"/>
    </row>
    <row r="173" spans="1:3" hidden="1" x14ac:dyDescent="0.25">
      <c r="A173" s="40" t="s">
        <v>13</v>
      </c>
      <c r="B173" s="5"/>
      <c r="C173" s="37"/>
    </row>
    <row r="174" spans="1:3" hidden="1" x14ac:dyDescent="0.25">
      <c r="A174" s="40" t="s">
        <v>14</v>
      </c>
      <c r="B174" s="5"/>
      <c r="C174" s="37"/>
    </row>
    <row r="175" spans="1:3" hidden="1" x14ac:dyDescent="0.25">
      <c r="A175" s="40" t="s">
        <v>15</v>
      </c>
      <c r="B175" s="5"/>
      <c r="C175" s="37"/>
    </row>
    <row r="176" spans="1:3" hidden="1" x14ac:dyDescent="0.25">
      <c r="A176" s="40" t="s">
        <v>16</v>
      </c>
      <c r="B176" s="5"/>
      <c r="C176" s="37"/>
    </row>
    <row r="177" spans="1:3" hidden="1" x14ac:dyDescent="0.25">
      <c r="A177" s="40" t="s">
        <v>17</v>
      </c>
      <c r="B177" s="5"/>
      <c r="C177" s="37"/>
    </row>
    <row r="178" spans="1:3" hidden="1" x14ac:dyDescent="0.25">
      <c r="A178" s="40" t="s">
        <v>18</v>
      </c>
      <c r="B178" s="5"/>
      <c r="C178" s="37"/>
    </row>
    <row r="179" spans="1:3" hidden="1" x14ac:dyDescent="0.25">
      <c r="A179" s="40" t="s">
        <v>19</v>
      </c>
      <c r="B179" s="5"/>
      <c r="C179" s="37"/>
    </row>
    <row r="180" spans="1:3" hidden="1" x14ac:dyDescent="0.25">
      <c r="A180" s="40" t="s">
        <v>72</v>
      </c>
      <c r="B180" s="5"/>
      <c r="C180" s="37"/>
    </row>
    <row r="181" spans="1:3" hidden="1" x14ac:dyDescent="0.25">
      <c r="A181" s="40" t="s">
        <v>20</v>
      </c>
      <c r="B181" s="5"/>
      <c r="C181" s="37"/>
    </row>
    <row r="182" spans="1:3" hidden="1" x14ac:dyDescent="0.25">
      <c r="A182" s="40" t="s">
        <v>21</v>
      </c>
      <c r="B182" s="5"/>
      <c r="C182" s="37"/>
    </row>
    <row r="183" spans="1:3" hidden="1" x14ac:dyDescent="0.25">
      <c r="A183" s="40" t="s">
        <v>22</v>
      </c>
      <c r="B183" s="5"/>
      <c r="C183" s="37"/>
    </row>
    <row r="184" spans="1:3" hidden="1" x14ac:dyDescent="0.25">
      <c r="A184" s="40" t="s">
        <v>23</v>
      </c>
      <c r="B184" s="5"/>
      <c r="C184" s="37"/>
    </row>
    <row r="185" spans="1:3" hidden="1" x14ac:dyDescent="0.25">
      <c r="A185" s="40" t="s">
        <v>24</v>
      </c>
      <c r="B185" s="5"/>
      <c r="C185" s="37"/>
    </row>
    <row r="186" spans="1:3" hidden="1" x14ac:dyDescent="0.25">
      <c r="A186" s="40" t="s">
        <v>25</v>
      </c>
      <c r="B186" s="5"/>
      <c r="C186" s="37"/>
    </row>
    <row r="187" spans="1:3" hidden="1" x14ac:dyDescent="0.25">
      <c r="A187" s="40" t="s">
        <v>51</v>
      </c>
      <c r="B187" s="5"/>
      <c r="C187" s="37"/>
    </row>
    <row r="188" spans="1:3" ht="30" hidden="1" x14ac:dyDescent="0.25">
      <c r="A188" s="40" t="s">
        <v>73</v>
      </c>
      <c r="B188" s="5"/>
      <c r="C188" s="37"/>
    </row>
    <row r="189" spans="1:3" hidden="1" x14ac:dyDescent="0.25">
      <c r="A189" s="40" t="s">
        <v>26</v>
      </c>
      <c r="B189" s="5"/>
      <c r="C189" s="37"/>
    </row>
    <row r="190" spans="1:3" hidden="1" x14ac:dyDescent="0.25">
      <c r="A190" s="40" t="s">
        <v>27</v>
      </c>
      <c r="B190" s="5"/>
      <c r="C190" s="37"/>
    </row>
    <row r="191" spans="1:3" hidden="1" x14ac:dyDescent="0.25">
      <c r="A191" s="40" t="s">
        <v>28</v>
      </c>
      <c r="B191" s="5"/>
      <c r="C191" s="37"/>
    </row>
    <row r="192" spans="1:3" x14ac:dyDescent="0.25">
      <c r="A192" s="40" t="s">
        <v>29</v>
      </c>
      <c r="B192" s="5">
        <v>733</v>
      </c>
      <c r="C192" s="37">
        <v>31354</v>
      </c>
    </row>
    <row r="193" spans="1:3" hidden="1" x14ac:dyDescent="0.25">
      <c r="A193" s="40" t="s">
        <v>30</v>
      </c>
      <c r="B193" s="5"/>
      <c r="C193" s="37"/>
    </row>
    <row r="194" spans="1:3" hidden="1" x14ac:dyDescent="0.25">
      <c r="A194" s="40" t="s">
        <v>31</v>
      </c>
      <c r="B194" s="5"/>
      <c r="C194" s="37"/>
    </row>
    <row r="195" spans="1:3" hidden="1" x14ac:dyDescent="0.25">
      <c r="A195" s="40" t="s">
        <v>32</v>
      </c>
      <c r="B195" s="5"/>
      <c r="C195" s="37"/>
    </row>
    <row r="196" spans="1:3" hidden="1" x14ac:dyDescent="0.25">
      <c r="A196" s="40" t="s">
        <v>33</v>
      </c>
      <c r="B196" s="5"/>
      <c r="C196" s="37"/>
    </row>
    <row r="197" spans="1:3" ht="30" hidden="1" x14ac:dyDescent="0.25">
      <c r="A197" s="40" t="s">
        <v>34</v>
      </c>
      <c r="B197" s="5"/>
      <c r="C197" s="37"/>
    </row>
    <row r="198" spans="1:3" hidden="1" x14ac:dyDescent="0.25">
      <c r="A198" s="40" t="s">
        <v>35</v>
      </c>
      <c r="B198" s="5"/>
      <c r="C198" s="37"/>
    </row>
    <row r="199" spans="1:3" ht="15.75" x14ac:dyDescent="0.25">
      <c r="A199" s="50" t="s">
        <v>36</v>
      </c>
      <c r="B199" s="6">
        <f>SUM(B167:B198)</f>
        <v>733</v>
      </c>
      <c r="C199" s="39">
        <f>SUM(C167:C198)</f>
        <v>31354</v>
      </c>
    </row>
    <row r="200" spans="1:3" hidden="1" x14ac:dyDescent="0.25">
      <c r="A200" s="38" t="s">
        <v>48</v>
      </c>
      <c r="B200" s="6"/>
      <c r="C200" s="32"/>
    </row>
    <row r="201" spans="1:3" hidden="1" x14ac:dyDescent="0.25">
      <c r="A201" s="52" t="s">
        <v>49</v>
      </c>
      <c r="B201" s="29"/>
      <c r="C201" s="36"/>
    </row>
    <row r="202" spans="1:3" ht="15.75" x14ac:dyDescent="0.25">
      <c r="A202" s="8" t="s">
        <v>50</v>
      </c>
      <c r="B202" s="8"/>
      <c r="C202" s="39">
        <f>C49+C91+C123+C165+C199+C200</f>
        <v>38883.5</v>
      </c>
    </row>
    <row r="203" spans="1:3" x14ac:dyDescent="0.25">
      <c r="B203" s="63"/>
      <c r="C203" s="67"/>
    </row>
    <row r="204" spans="1:3" x14ac:dyDescent="0.25">
      <c r="B204" s="66"/>
      <c r="C204" s="67"/>
    </row>
  </sheetData>
  <mergeCells count="14">
    <mergeCell ref="A124:C124"/>
    <mergeCell ref="A166:C166"/>
    <mergeCell ref="A7:C7"/>
    <mergeCell ref="A8:C8"/>
    <mergeCell ref="A12:C12"/>
    <mergeCell ref="A50:C50"/>
    <mergeCell ref="A51:C51"/>
    <mergeCell ref="A92:C92"/>
    <mergeCell ref="A6:C6"/>
    <mergeCell ref="A1:C1"/>
    <mergeCell ref="A2:C2"/>
    <mergeCell ref="A3:C3"/>
    <mergeCell ref="A4:C4"/>
    <mergeCell ref="A5:C5"/>
  </mergeCells>
  <pageMargins left="0.59055118110236227" right="0" top="0.39370078740157483" bottom="0.39370078740157483" header="0" footer="0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C204"/>
  <sheetViews>
    <sheetView view="pageBreakPreview" zoomScaleNormal="100" zoomScaleSheetLayoutView="100" workbookViewId="0">
      <selection activeCell="A3" sqref="A3:C3"/>
    </sheetView>
  </sheetViews>
  <sheetFormatPr defaultColWidth="9.140625" defaultRowHeight="15" x14ac:dyDescent="0.25"/>
  <cols>
    <col min="1" max="1" width="61" style="1" customWidth="1"/>
    <col min="2" max="2" width="15.42578125" style="2" customWidth="1"/>
    <col min="3" max="3" width="15.7109375" style="1" customWidth="1"/>
    <col min="4" max="16384" width="9.140625" style="1"/>
  </cols>
  <sheetData>
    <row r="1" spans="1:3" x14ac:dyDescent="0.25">
      <c r="A1" s="80" t="s">
        <v>0</v>
      </c>
      <c r="B1" s="80"/>
      <c r="C1" s="80"/>
    </row>
    <row r="2" spans="1:3" x14ac:dyDescent="0.25">
      <c r="A2" s="80" t="s">
        <v>1</v>
      </c>
      <c r="B2" s="80"/>
      <c r="C2" s="80"/>
    </row>
    <row r="3" spans="1:3" x14ac:dyDescent="0.25">
      <c r="A3" s="80" t="s">
        <v>127</v>
      </c>
      <c r="B3" s="80"/>
      <c r="C3" s="80"/>
    </row>
    <row r="4" spans="1:3" x14ac:dyDescent="0.25">
      <c r="A4" s="79" t="s">
        <v>2</v>
      </c>
      <c r="B4" s="79"/>
      <c r="C4" s="79"/>
    </row>
    <row r="5" spans="1:3" x14ac:dyDescent="0.25">
      <c r="A5" s="81" t="s">
        <v>124</v>
      </c>
      <c r="B5" s="81"/>
      <c r="C5" s="81"/>
    </row>
    <row r="6" spans="1:3" x14ac:dyDescent="0.25">
      <c r="A6" s="79" t="s">
        <v>3</v>
      </c>
      <c r="B6" s="79"/>
      <c r="C6" s="79"/>
    </row>
    <row r="7" spans="1:3" x14ac:dyDescent="0.25">
      <c r="A7" s="79" t="s">
        <v>4</v>
      </c>
      <c r="B7" s="79"/>
      <c r="C7" s="79"/>
    </row>
    <row r="8" spans="1:3" x14ac:dyDescent="0.25">
      <c r="A8" s="79" t="s">
        <v>126</v>
      </c>
      <c r="B8" s="79"/>
      <c r="C8" s="79"/>
    </row>
    <row r="10" spans="1:3" ht="90" x14ac:dyDescent="0.25">
      <c r="A10" s="27" t="s">
        <v>64</v>
      </c>
      <c r="B10" s="5" t="s">
        <v>5</v>
      </c>
      <c r="C10" s="27" t="s">
        <v>6</v>
      </c>
    </row>
    <row r="11" spans="1:3" x14ac:dyDescent="0.25">
      <c r="A11" s="27">
        <v>1</v>
      </c>
      <c r="B11" s="5">
        <v>2</v>
      </c>
      <c r="C11" s="27">
        <v>3</v>
      </c>
    </row>
    <row r="12" spans="1:3" hidden="1" x14ac:dyDescent="0.25">
      <c r="A12" s="74" t="s">
        <v>65</v>
      </c>
      <c r="B12" s="74"/>
      <c r="C12" s="74"/>
    </row>
    <row r="13" spans="1:3" hidden="1" x14ac:dyDescent="0.25">
      <c r="A13" s="33" t="s">
        <v>7</v>
      </c>
      <c r="B13" s="5"/>
      <c r="C13" s="37"/>
    </row>
    <row r="14" spans="1:3" hidden="1" x14ac:dyDescent="0.25">
      <c r="A14" s="33" t="s">
        <v>70</v>
      </c>
      <c r="B14" s="5"/>
      <c r="C14" s="37"/>
    </row>
    <row r="15" spans="1:3" hidden="1" x14ac:dyDescent="0.25">
      <c r="A15" s="33" t="s">
        <v>8</v>
      </c>
      <c r="B15" s="5"/>
      <c r="C15" s="37"/>
    </row>
    <row r="16" spans="1:3" hidden="1" x14ac:dyDescent="0.25">
      <c r="A16" s="33" t="s">
        <v>58</v>
      </c>
      <c r="B16" s="5"/>
      <c r="C16" s="37"/>
    </row>
    <row r="17" spans="1:3" hidden="1" x14ac:dyDescent="0.25">
      <c r="A17" s="33" t="s">
        <v>9</v>
      </c>
      <c r="B17" s="5"/>
      <c r="C17" s="37"/>
    </row>
    <row r="18" spans="1:3" hidden="1" x14ac:dyDescent="0.25">
      <c r="A18" s="33" t="s">
        <v>10</v>
      </c>
      <c r="B18" s="5"/>
      <c r="C18" s="37"/>
    </row>
    <row r="19" spans="1:3" hidden="1" x14ac:dyDescent="0.25">
      <c r="A19" s="33" t="s">
        <v>11</v>
      </c>
      <c r="B19" s="5"/>
      <c r="C19" s="37"/>
    </row>
    <row r="20" spans="1:3" hidden="1" x14ac:dyDescent="0.25">
      <c r="A20" s="33" t="s">
        <v>12</v>
      </c>
      <c r="B20" s="5"/>
      <c r="C20" s="37"/>
    </row>
    <row r="21" spans="1:3" hidden="1" x14ac:dyDescent="0.25">
      <c r="A21" s="33" t="s">
        <v>13</v>
      </c>
      <c r="B21" s="5"/>
      <c r="C21" s="37"/>
    </row>
    <row r="22" spans="1:3" hidden="1" x14ac:dyDescent="0.25">
      <c r="A22" s="33" t="s">
        <v>14</v>
      </c>
      <c r="B22" s="5"/>
      <c r="C22" s="37"/>
    </row>
    <row r="23" spans="1:3" hidden="1" x14ac:dyDescent="0.25">
      <c r="A23" s="33" t="s">
        <v>15</v>
      </c>
      <c r="B23" s="5"/>
      <c r="C23" s="37"/>
    </row>
    <row r="24" spans="1:3" hidden="1" x14ac:dyDescent="0.25">
      <c r="A24" s="33" t="s">
        <v>16</v>
      </c>
      <c r="B24" s="5"/>
      <c r="C24" s="37"/>
    </row>
    <row r="25" spans="1:3" hidden="1" x14ac:dyDescent="0.25">
      <c r="A25" s="33" t="s">
        <v>17</v>
      </c>
      <c r="B25" s="5"/>
      <c r="C25" s="37"/>
    </row>
    <row r="26" spans="1:3" hidden="1" x14ac:dyDescent="0.25">
      <c r="A26" s="33" t="s">
        <v>18</v>
      </c>
      <c r="B26" s="5"/>
      <c r="C26" s="37"/>
    </row>
    <row r="27" spans="1:3" hidden="1" x14ac:dyDescent="0.25">
      <c r="A27" s="33" t="s">
        <v>19</v>
      </c>
      <c r="B27" s="5"/>
      <c r="C27" s="37"/>
    </row>
    <row r="28" spans="1:3" hidden="1" x14ac:dyDescent="0.25">
      <c r="A28" s="33" t="s">
        <v>55</v>
      </c>
      <c r="B28" s="5"/>
      <c r="C28" s="37"/>
    </row>
    <row r="29" spans="1:3" hidden="1" x14ac:dyDescent="0.25">
      <c r="A29" s="33" t="s">
        <v>20</v>
      </c>
      <c r="B29" s="5"/>
      <c r="C29" s="37"/>
    </row>
    <row r="30" spans="1:3" hidden="1" x14ac:dyDescent="0.25">
      <c r="A30" s="33" t="s">
        <v>21</v>
      </c>
      <c r="B30" s="5"/>
      <c r="C30" s="37"/>
    </row>
    <row r="31" spans="1:3" hidden="1" x14ac:dyDescent="0.25">
      <c r="A31" s="33" t="s">
        <v>22</v>
      </c>
      <c r="B31" s="5"/>
      <c r="C31" s="37"/>
    </row>
    <row r="32" spans="1:3" hidden="1" x14ac:dyDescent="0.25">
      <c r="A32" s="33" t="s">
        <v>23</v>
      </c>
      <c r="B32" s="5"/>
      <c r="C32" s="37"/>
    </row>
    <row r="33" spans="1:3" hidden="1" x14ac:dyDescent="0.25">
      <c r="A33" s="33" t="s">
        <v>24</v>
      </c>
      <c r="B33" s="5"/>
      <c r="C33" s="37"/>
    </row>
    <row r="34" spans="1:3" hidden="1" x14ac:dyDescent="0.25">
      <c r="A34" s="33" t="s">
        <v>25</v>
      </c>
      <c r="B34" s="5"/>
      <c r="C34" s="37"/>
    </row>
    <row r="35" spans="1:3" hidden="1" x14ac:dyDescent="0.25">
      <c r="A35" s="33" t="s">
        <v>51</v>
      </c>
      <c r="B35" s="5"/>
      <c r="C35" s="37"/>
    </row>
    <row r="36" spans="1:3" hidden="1" x14ac:dyDescent="0.25">
      <c r="A36" s="33" t="s">
        <v>52</v>
      </c>
      <c r="B36" s="5"/>
      <c r="C36" s="37"/>
    </row>
    <row r="37" spans="1:3" hidden="1" x14ac:dyDescent="0.25">
      <c r="A37" s="33" t="s">
        <v>26</v>
      </c>
      <c r="B37" s="5"/>
      <c r="C37" s="37"/>
    </row>
    <row r="38" spans="1:3" hidden="1" x14ac:dyDescent="0.25">
      <c r="A38" s="33" t="s">
        <v>27</v>
      </c>
      <c r="B38" s="5"/>
      <c r="C38" s="37"/>
    </row>
    <row r="39" spans="1:3" hidden="1" x14ac:dyDescent="0.25">
      <c r="A39" s="33" t="s">
        <v>28</v>
      </c>
      <c r="B39" s="5"/>
      <c r="C39" s="37"/>
    </row>
    <row r="40" spans="1:3" hidden="1" x14ac:dyDescent="0.25">
      <c r="A40" s="33" t="s">
        <v>29</v>
      </c>
      <c r="B40" s="5"/>
      <c r="C40" s="37"/>
    </row>
    <row r="41" spans="1:3" hidden="1" x14ac:dyDescent="0.25">
      <c r="A41" s="33" t="s">
        <v>30</v>
      </c>
      <c r="B41" s="5"/>
      <c r="C41" s="37"/>
    </row>
    <row r="42" spans="1:3" ht="30" hidden="1" x14ac:dyDescent="0.25">
      <c r="A42" s="33" t="s">
        <v>56</v>
      </c>
      <c r="B42" s="5"/>
      <c r="C42" s="37"/>
    </row>
    <row r="43" spans="1:3" hidden="1" x14ac:dyDescent="0.25">
      <c r="A43" s="33" t="s">
        <v>31</v>
      </c>
      <c r="B43" s="5"/>
      <c r="C43" s="37"/>
    </row>
    <row r="44" spans="1:3" hidden="1" x14ac:dyDescent="0.25">
      <c r="A44" s="33" t="s">
        <v>32</v>
      </c>
      <c r="B44" s="5"/>
      <c r="C44" s="37"/>
    </row>
    <row r="45" spans="1:3" hidden="1" x14ac:dyDescent="0.25">
      <c r="A45" s="33" t="s">
        <v>33</v>
      </c>
      <c r="B45" s="5"/>
      <c r="C45" s="37"/>
    </row>
    <row r="46" spans="1:3" ht="30" hidden="1" x14ac:dyDescent="0.25">
      <c r="A46" s="33" t="s">
        <v>34</v>
      </c>
      <c r="B46" s="5"/>
      <c r="C46" s="37"/>
    </row>
    <row r="47" spans="1:3" hidden="1" x14ac:dyDescent="0.25">
      <c r="A47" s="33" t="s">
        <v>57</v>
      </c>
      <c r="B47" s="5"/>
      <c r="C47" s="37"/>
    </row>
    <row r="48" spans="1:3" hidden="1" x14ac:dyDescent="0.25">
      <c r="A48" s="33" t="s">
        <v>35</v>
      </c>
      <c r="B48" s="5"/>
      <c r="C48" s="37"/>
    </row>
    <row r="49" spans="1:3" hidden="1" x14ac:dyDescent="0.25">
      <c r="A49" s="50" t="s">
        <v>36</v>
      </c>
      <c r="B49" s="6">
        <f>SUM(B13:B48)</f>
        <v>0</v>
      </c>
      <c r="C49" s="32">
        <f>SUM(C13:C48)</f>
        <v>0</v>
      </c>
    </row>
    <row r="50" spans="1:3" x14ac:dyDescent="0.25">
      <c r="A50" s="74" t="s">
        <v>69</v>
      </c>
      <c r="B50" s="74"/>
      <c r="C50" s="74"/>
    </row>
    <row r="51" spans="1:3" hidden="1" x14ac:dyDescent="0.25">
      <c r="A51" s="74" t="s">
        <v>66</v>
      </c>
      <c r="B51" s="74"/>
      <c r="C51" s="74"/>
    </row>
    <row r="52" spans="1:3" hidden="1" x14ac:dyDescent="0.25">
      <c r="A52" s="40" t="s">
        <v>27</v>
      </c>
      <c r="B52" s="5"/>
      <c r="C52" s="37"/>
    </row>
    <row r="53" spans="1:3" hidden="1" x14ac:dyDescent="0.25">
      <c r="A53" s="40" t="s">
        <v>14</v>
      </c>
      <c r="B53" s="5"/>
      <c r="C53" s="37"/>
    </row>
    <row r="54" spans="1:3" hidden="1" x14ac:dyDescent="0.25">
      <c r="A54" s="40" t="s">
        <v>9</v>
      </c>
      <c r="B54" s="5"/>
      <c r="C54" s="37"/>
    </row>
    <row r="55" spans="1:3" hidden="1" x14ac:dyDescent="0.25">
      <c r="A55" s="40" t="s">
        <v>13</v>
      </c>
      <c r="B55" s="5"/>
      <c r="C55" s="37"/>
    </row>
    <row r="56" spans="1:3" hidden="1" x14ac:dyDescent="0.25">
      <c r="A56" s="40" t="s">
        <v>58</v>
      </c>
      <c r="B56" s="5"/>
      <c r="C56" s="37"/>
    </row>
    <row r="57" spans="1:3" hidden="1" x14ac:dyDescent="0.25">
      <c r="A57" s="40" t="s">
        <v>41</v>
      </c>
      <c r="B57" s="5"/>
      <c r="C57" s="37"/>
    </row>
    <row r="58" spans="1:3" hidden="1" x14ac:dyDescent="0.25">
      <c r="A58" s="40" t="s">
        <v>32</v>
      </c>
      <c r="B58" s="5"/>
      <c r="C58" s="37"/>
    </row>
    <row r="59" spans="1:3" hidden="1" x14ac:dyDescent="0.25">
      <c r="A59" s="40" t="s">
        <v>7</v>
      </c>
      <c r="B59" s="5"/>
      <c r="C59" s="37"/>
    </row>
    <row r="60" spans="1:3" hidden="1" x14ac:dyDescent="0.25">
      <c r="A60" s="40" t="s">
        <v>24</v>
      </c>
      <c r="B60" s="5"/>
      <c r="C60" s="37"/>
    </row>
    <row r="61" spans="1:3" hidden="1" x14ac:dyDescent="0.25">
      <c r="A61" s="40" t="s">
        <v>35</v>
      </c>
      <c r="B61" s="5"/>
      <c r="C61" s="37"/>
    </row>
    <row r="62" spans="1:3" hidden="1" x14ac:dyDescent="0.25">
      <c r="A62" s="40" t="s">
        <v>30</v>
      </c>
      <c r="B62" s="5"/>
      <c r="C62" s="37"/>
    </row>
    <row r="63" spans="1:3" hidden="1" x14ac:dyDescent="0.25">
      <c r="A63" s="40" t="s">
        <v>20</v>
      </c>
      <c r="B63" s="5"/>
      <c r="C63" s="37"/>
    </row>
    <row r="64" spans="1:3" hidden="1" x14ac:dyDescent="0.25">
      <c r="A64" s="40" t="s">
        <v>17</v>
      </c>
      <c r="B64" s="5"/>
      <c r="C64" s="37"/>
    </row>
    <row r="65" spans="1:3" hidden="1" x14ac:dyDescent="0.25">
      <c r="A65" s="40" t="s">
        <v>12</v>
      </c>
      <c r="B65" s="5"/>
      <c r="C65" s="37"/>
    </row>
    <row r="66" spans="1:3" hidden="1" x14ac:dyDescent="0.25">
      <c r="A66" s="40" t="s">
        <v>40</v>
      </c>
      <c r="B66" s="5"/>
      <c r="C66" s="37"/>
    </row>
    <row r="67" spans="1:3" hidden="1" x14ac:dyDescent="0.25">
      <c r="A67" s="40" t="s">
        <v>28</v>
      </c>
      <c r="B67" s="5"/>
      <c r="C67" s="37"/>
    </row>
    <row r="68" spans="1:3" hidden="1" x14ac:dyDescent="0.25">
      <c r="A68" s="40" t="s">
        <v>29</v>
      </c>
      <c r="B68" s="5"/>
      <c r="C68" s="37"/>
    </row>
    <row r="69" spans="1:3" hidden="1" x14ac:dyDescent="0.25">
      <c r="A69" s="40" t="s">
        <v>15</v>
      </c>
      <c r="B69" s="5"/>
      <c r="C69" s="37"/>
    </row>
    <row r="70" spans="1:3" hidden="1" x14ac:dyDescent="0.25">
      <c r="A70" s="40" t="s">
        <v>10</v>
      </c>
      <c r="B70" s="5"/>
      <c r="C70" s="37"/>
    </row>
    <row r="71" spans="1:3" hidden="1" x14ac:dyDescent="0.25">
      <c r="A71" s="40" t="s">
        <v>8</v>
      </c>
      <c r="B71" s="5"/>
      <c r="C71" s="37"/>
    </row>
    <row r="72" spans="1:3" hidden="1" x14ac:dyDescent="0.25">
      <c r="A72" s="40" t="s">
        <v>47</v>
      </c>
      <c r="B72" s="5"/>
      <c r="C72" s="37"/>
    </row>
    <row r="73" spans="1:3" hidden="1" x14ac:dyDescent="0.25">
      <c r="A73" s="40" t="s">
        <v>16</v>
      </c>
      <c r="B73" s="5"/>
      <c r="C73" s="37"/>
    </row>
    <row r="74" spans="1:3" hidden="1" x14ac:dyDescent="0.25">
      <c r="A74" s="40" t="s">
        <v>57</v>
      </c>
      <c r="B74" s="5"/>
      <c r="C74" s="37"/>
    </row>
    <row r="75" spans="1:3" hidden="1" x14ac:dyDescent="0.25">
      <c r="A75" s="40" t="s">
        <v>23</v>
      </c>
      <c r="B75" s="5"/>
      <c r="C75" s="37"/>
    </row>
    <row r="76" spans="1:3" hidden="1" x14ac:dyDescent="0.25">
      <c r="A76" s="40" t="s">
        <v>39</v>
      </c>
      <c r="B76" s="5"/>
      <c r="C76" s="37"/>
    </row>
    <row r="77" spans="1:3" hidden="1" x14ac:dyDescent="0.25">
      <c r="A77" s="40" t="s">
        <v>38</v>
      </c>
      <c r="B77" s="5"/>
      <c r="C77" s="37"/>
    </row>
    <row r="78" spans="1:3" hidden="1" x14ac:dyDescent="0.25">
      <c r="A78" s="40" t="s">
        <v>37</v>
      </c>
      <c r="B78" s="5"/>
      <c r="C78" s="37"/>
    </row>
    <row r="79" spans="1:3" hidden="1" x14ac:dyDescent="0.25">
      <c r="A79" s="40" t="s">
        <v>21</v>
      </c>
      <c r="B79" s="5"/>
      <c r="C79" s="37"/>
    </row>
    <row r="80" spans="1:3" hidden="1" x14ac:dyDescent="0.25">
      <c r="A80" s="40" t="s">
        <v>59</v>
      </c>
      <c r="B80" s="5"/>
      <c r="C80" s="37"/>
    </row>
    <row r="81" spans="1:3" hidden="1" x14ac:dyDescent="0.25">
      <c r="A81" s="40" t="s">
        <v>11</v>
      </c>
      <c r="B81" s="5"/>
      <c r="C81" s="37"/>
    </row>
    <row r="82" spans="1:3" hidden="1" x14ac:dyDescent="0.25">
      <c r="A82" s="41" t="s">
        <v>60</v>
      </c>
      <c r="B82" s="5"/>
      <c r="C82" s="37"/>
    </row>
    <row r="83" spans="1:3" hidden="1" x14ac:dyDescent="0.25">
      <c r="A83" s="41" t="s">
        <v>137</v>
      </c>
      <c r="B83" s="5"/>
      <c r="C83" s="37"/>
    </row>
    <row r="84" spans="1:3" hidden="1" x14ac:dyDescent="0.25">
      <c r="A84" s="41" t="s">
        <v>42</v>
      </c>
      <c r="B84" s="5"/>
      <c r="C84" s="37"/>
    </row>
    <row r="85" spans="1:3" hidden="1" x14ac:dyDescent="0.25">
      <c r="A85" s="41" t="s">
        <v>44</v>
      </c>
      <c r="B85" s="5"/>
      <c r="C85" s="37"/>
    </row>
    <row r="86" spans="1:3" hidden="1" x14ac:dyDescent="0.25">
      <c r="A86" s="41" t="s">
        <v>43</v>
      </c>
      <c r="B86" s="5"/>
      <c r="C86" s="37"/>
    </row>
    <row r="87" spans="1:3" hidden="1" x14ac:dyDescent="0.25">
      <c r="A87" s="41" t="s">
        <v>62</v>
      </c>
      <c r="B87" s="5"/>
      <c r="C87" s="37"/>
    </row>
    <row r="88" spans="1:3" s="3" customFormat="1" hidden="1" x14ac:dyDescent="0.25">
      <c r="A88" s="41" t="s">
        <v>63</v>
      </c>
      <c r="B88" s="5"/>
      <c r="C88" s="37"/>
    </row>
    <row r="89" spans="1:3" s="3" customFormat="1" hidden="1" x14ac:dyDescent="0.25">
      <c r="A89" s="50" t="s">
        <v>45</v>
      </c>
      <c r="B89" s="6">
        <f>SUM(B52:B81)</f>
        <v>0</v>
      </c>
      <c r="C89" s="32">
        <f t="shared" ref="C89" si="0">SUM(C52:C81)</f>
        <v>0</v>
      </c>
    </row>
    <row r="90" spans="1:3" hidden="1" x14ac:dyDescent="0.25">
      <c r="A90" s="51" t="s">
        <v>46</v>
      </c>
      <c r="B90" s="29">
        <f>SUM(B82:B88)</f>
        <v>0</v>
      </c>
      <c r="C90" s="36">
        <f t="shared" ref="C90" si="1">SUM(C82:C88)</f>
        <v>0</v>
      </c>
    </row>
    <row r="91" spans="1:3" hidden="1" x14ac:dyDescent="0.25">
      <c r="A91" s="50" t="s">
        <v>36</v>
      </c>
      <c r="B91" s="6">
        <f>B89+B90</f>
        <v>0</v>
      </c>
      <c r="C91" s="32">
        <f t="shared" ref="C91" si="2">C89+C90</f>
        <v>0</v>
      </c>
    </row>
    <row r="92" spans="1:3" hidden="1" x14ac:dyDescent="0.25">
      <c r="A92" s="74" t="s">
        <v>67</v>
      </c>
      <c r="B92" s="74"/>
      <c r="C92" s="74"/>
    </row>
    <row r="93" spans="1:3" hidden="1" x14ac:dyDescent="0.25">
      <c r="A93" s="40" t="s">
        <v>27</v>
      </c>
      <c r="B93" s="5"/>
      <c r="C93" s="37"/>
    </row>
    <row r="94" spans="1:3" hidden="1" x14ac:dyDescent="0.25">
      <c r="A94" s="40" t="s">
        <v>14</v>
      </c>
      <c r="B94" s="5"/>
      <c r="C94" s="37"/>
    </row>
    <row r="95" spans="1:3" hidden="1" x14ac:dyDescent="0.25">
      <c r="A95" s="40" t="s">
        <v>9</v>
      </c>
      <c r="B95" s="5"/>
      <c r="C95" s="37"/>
    </row>
    <row r="96" spans="1:3" hidden="1" x14ac:dyDescent="0.25">
      <c r="A96" s="40" t="s">
        <v>13</v>
      </c>
      <c r="B96" s="5"/>
      <c r="C96" s="37"/>
    </row>
    <row r="97" spans="1:3" hidden="1" x14ac:dyDescent="0.25">
      <c r="A97" s="40" t="s">
        <v>58</v>
      </c>
      <c r="B97" s="5"/>
      <c r="C97" s="37"/>
    </row>
    <row r="98" spans="1:3" hidden="1" x14ac:dyDescent="0.25">
      <c r="A98" s="40" t="s">
        <v>41</v>
      </c>
      <c r="B98" s="5"/>
      <c r="C98" s="37"/>
    </row>
    <row r="99" spans="1:3" hidden="1" x14ac:dyDescent="0.25">
      <c r="A99" s="40" t="s">
        <v>32</v>
      </c>
      <c r="B99" s="5"/>
      <c r="C99" s="37"/>
    </row>
    <row r="100" spans="1:3" hidden="1" x14ac:dyDescent="0.25">
      <c r="A100" s="40" t="s">
        <v>7</v>
      </c>
      <c r="B100" s="5"/>
      <c r="C100" s="37"/>
    </row>
    <row r="101" spans="1:3" hidden="1" x14ac:dyDescent="0.25">
      <c r="A101" s="40" t="s">
        <v>24</v>
      </c>
      <c r="B101" s="27"/>
      <c r="C101" s="27"/>
    </row>
    <row r="102" spans="1:3" hidden="1" x14ac:dyDescent="0.25">
      <c r="A102" s="40" t="s">
        <v>35</v>
      </c>
      <c r="B102" s="5"/>
      <c r="C102" s="37"/>
    </row>
    <row r="103" spans="1:3" hidden="1" x14ac:dyDescent="0.25">
      <c r="A103" s="40" t="s">
        <v>30</v>
      </c>
      <c r="B103" s="5"/>
      <c r="C103" s="37"/>
    </row>
    <row r="104" spans="1:3" hidden="1" x14ac:dyDescent="0.25">
      <c r="A104" s="40" t="s">
        <v>20</v>
      </c>
      <c r="B104" s="5"/>
      <c r="C104" s="37"/>
    </row>
    <row r="105" spans="1:3" hidden="1" x14ac:dyDescent="0.25">
      <c r="A105" s="40" t="s">
        <v>17</v>
      </c>
      <c r="B105" s="5"/>
      <c r="C105" s="37"/>
    </row>
    <row r="106" spans="1:3" hidden="1" x14ac:dyDescent="0.25">
      <c r="A106" s="40" t="s">
        <v>12</v>
      </c>
      <c r="B106" s="5"/>
      <c r="C106" s="37"/>
    </row>
    <row r="107" spans="1:3" hidden="1" x14ac:dyDescent="0.25">
      <c r="A107" s="40" t="s">
        <v>40</v>
      </c>
      <c r="B107" s="5"/>
      <c r="C107" s="37"/>
    </row>
    <row r="108" spans="1:3" hidden="1" x14ac:dyDescent="0.25">
      <c r="A108" s="40" t="s">
        <v>28</v>
      </c>
      <c r="B108" s="5"/>
      <c r="C108" s="37"/>
    </row>
    <row r="109" spans="1:3" hidden="1" x14ac:dyDescent="0.25">
      <c r="A109" s="40" t="s">
        <v>29</v>
      </c>
      <c r="B109" s="5"/>
      <c r="C109" s="37"/>
    </row>
    <row r="110" spans="1:3" hidden="1" x14ac:dyDescent="0.25">
      <c r="A110" s="40" t="s">
        <v>15</v>
      </c>
      <c r="B110" s="5"/>
      <c r="C110" s="37"/>
    </row>
    <row r="111" spans="1:3" hidden="1" x14ac:dyDescent="0.25">
      <c r="A111" s="40" t="s">
        <v>10</v>
      </c>
      <c r="B111" s="5"/>
      <c r="C111" s="37"/>
    </row>
    <row r="112" spans="1:3" hidden="1" x14ac:dyDescent="0.25">
      <c r="A112" s="40" t="s">
        <v>8</v>
      </c>
      <c r="B112" s="5"/>
      <c r="C112" s="37"/>
    </row>
    <row r="113" spans="1:3" hidden="1" x14ac:dyDescent="0.25">
      <c r="A113" s="40" t="s">
        <v>47</v>
      </c>
      <c r="B113" s="5"/>
      <c r="C113" s="37"/>
    </row>
    <row r="114" spans="1:3" hidden="1" x14ac:dyDescent="0.25">
      <c r="A114" s="40" t="s">
        <v>16</v>
      </c>
      <c r="B114" s="5"/>
      <c r="C114" s="37"/>
    </row>
    <row r="115" spans="1:3" hidden="1" x14ac:dyDescent="0.25">
      <c r="A115" s="40" t="s">
        <v>57</v>
      </c>
      <c r="B115" s="5"/>
      <c r="C115" s="37"/>
    </row>
    <row r="116" spans="1:3" hidden="1" x14ac:dyDescent="0.25">
      <c r="A116" s="40" t="s">
        <v>23</v>
      </c>
      <c r="B116" s="5"/>
      <c r="C116" s="37"/>
    </row>
    <row r="117" spans="1:3" hidden="1" x14ac:dyDescent="0.25">
      <c r="A117" s="40" t="s">
        <v>39</v>
      </c>
      <c r="B117" s="5"/>
      <c r="C117" s="37"/>
    </row>
    <row r="118" spans="1:3" hidden="1" x14ac:dyDescent="0.25">
      <c r="A118" s="40" t="s">
        <v>38</v>
      </c>
      <c r="B118" s="5"/>
      <c r="C118" s="37"/>
    </row>
    <row r="119" spans="1:3" hidden="1" x14ac:dyDescent="0.25">
      <c r="A119" s="40" t="s">
        <v>37</v>
      </c>
      <c r="B119" s="5"/>
      <c r="C119" s="37"/>
    </row>
    <row r="120" spans="1:3" hidden="1" x14ac:dyDescent="0.25">
      <c r="A120" s="40" t="s">
        <v>21</v>
      </c>
      <c r="B120" s="5"/>
      <c r="C120" s="37"/>
    </row>
    <row r="121" spans="1:3" hidden="1" x14ac:dyDescent="0.25">
      <c r="A121" s="40" t="s">
        <v>59</v>
      </c>
      <c r="B121" s="5"/>
      <c r="C121" s="37"/>
    </row>
    <row r="122" spans="1:3" hidden="1" x14ac:dyDescent="0.25">
      <c r="A122" s="40" t="s">
        <v>11</v>
      </c>
      <c r="B122" s="5"/>
      <c r="C122" s="37"/>
    </row>
    <row r="123" spans="1:3" hidden="1" x14ac:dyDescent="0.25">
      <c r="A123" s="50" t="s">
        <v>36</v>
      </c>
      <c r="B123" s="6">
        <f>SUM(B93:B122)</f>
        <v>0</v>
      </c>
      <c r="C123" s="32">
        <f t="shared" ref="C123" si="3">SUM(C93:C122)</f>
        <v>0</v>
      </c>
    </row>
    <row r="124" spans="1:3" x14ac:dyDescent="0.25">
      <c r="A124" s="74" t="s">
        <v>68</v>
      </c>
      <c r="B124" s="74"/>
      <c r="C124" s="74"/>
    </row>
    <row r="125" spans="1:3" hidden="1" x14ac:dyDescent="0.25">
      <c r="A125" s="40" t="s">
        <v>27</v>
      </c>
      <c r="B125" s="5"/>
      <c r="C125" s="37"/>
    </row>
    <row r="126" spans="1:3" hidden="1" x14ac:dyDescent="0.25">
      <c r="A126" s="40" t="s">
        <v>14</v>
      </c>
      <c r="B126" s="5"/>
      <c r="C126" s="37"/>
    </row>
    <row r="127" spans="1:3" hidden="1" x14ac:dyDescent="0.25">
      <c r="A127" s="40" t="s">
        <v>9</v>
      </c>
      <c r="B127" s="5"/>
      <c r="C127" s="37"/>
    </row>
    <row r="128" spans="1:3" hidden="1" x14ac:dyDescent="0.25">
      <c r="A128" s="40" t="s">
        <v>13</v>
      </c>
      <c r="B128" s="5"/>
      <c r="C128" s="37"/>
    </row>
    <row r="129" spans="1:3" hidden="1" x14ac:dyDescent="0.25">
      <c r="A129" s="40" t="s">
        <v>58</v>
      </c>
      <c r="B129" s="5"/>
      <c r="C129" s="37"/>
    </row>
    <row r="130" spans="1:3" hidden="1" x14ac:dyDescent="0.25">
      <c r="A130" s="40" t="s">
        <v>41</v>
      </c>
      <c r="B130" s="5"/>
      <c r="C130" s="37"/>
    </row>
    <row r="131" spans="1:3" hidden="1" x14ac:dyDescent="0.25">
      <c r="A131" s="40" t="s">
        <v>32</v>
      </c>
      <c r="B131" s="5"/>
      <c r="C131" s="37"/>
    </row>
    <row r="132" spans="1:3" hidden="1" x14ac:dyDescent="0.25">
      <c r="A132" s="40" t="s">
        <v>7</v>
      </c>
      <c r="B132" s="5"/>
      <c r="C132" s="37"/>
    </row>
    <row r="133" spans="1:3" hidden="1" x14ac:dyDescent="0.25">
      <c r="A133" s="40" t="s">
        <v>24</v>
      </c>
      <c r="B133" s="5"/>
      <c r="C133" s="37"/>
    </row>
    <row r="134" spans="1:3" hidden="1" x14ac:dyDescent="0.25">
      <c r="A134" s="40" t="s">
        <v>35</v>
      </c>
      <c r="B134" s="5"/>
      <c r="C134" s="37"/>
    </row>
    <row r="135" spans="1:3" hidden="1" x14ac:dyDescent="0.25">
      <c r="A135" s="40" t="s">
        <v>30</v>
      </c>
      <c r="B135" s="5"/>
      <c r="C135" s="37"/>
    </row>
    <row r="136" spans="1:3" hidden="1" x14ac:dyDescent="0.25">
      <c r="A136" s="40" t="s">
        <v>20</v>
      </c>
      <c r="B136" s="5"/>
      <c r="C136" s="37"/>
    </row>
    <row r="137" spans="1:3" hidden="1" x14ac:dyDescent="0.25">
      <c r="A137" s="40" t="s">
        <v>17</v>
      </c>
      <c r="B137" s="5"/>
      <c r="C137" s="37"/>
    </row>
    <row r="138" spans="1:3" hidden="1" x14ac:dyDescent="0.25">
      <c r="A138" s="40" t="s">
        <v>12</v>
      </c>
      <c r="B138" s="5"/>
      <c r="C138" s="37"/>
    </row>
    <row r="139" spans="1:3" hidden="1" x14ac:dyDescent="0.25">
      <c r="A139" s="40" t="s">
        <v>40</v>
      </c>
      <c r="B139" s="5"/>
      <c r="C139" s="37"/>
    </row>
    <row r="140" spans="1:3" hidden="1" x14ac:dyDescent="0.25">
      <c r="A140" s="40" t="s">
        <v>28</v>
      </c>
      <c r="B140" s="5"/>
      <c r="C140" s="37"/>
    </row>
    <row r="141" spans="1:3" x14ac:dyDescent="0.25">
      <c r="A141" s="40" t="s">
        <v>29</v>
      </c>
      <c r="B141" s="5">
        <v>100</v>
      </c>
      <c r="C141" s="37">
        <v>68.599999999999994</v>
      </c>
    </row>
    <row r="142" spans="1:3" hidden="1" x14ac:dyDescent="0.25">
      <c r="A142" s="40" t="s">
        <v>15</v>
      </c>
      <c r="B142" s="5"/>
      <c r="C142" s="37"/>
    </row>
    <row r="143" spans="1:3" hidden="1" x14ac:dyDescent="0.25">
      <c r="A143" s="40" t="s">
        <v>10</v>
      </c>
      <c r="B143" s="5"/>
      <c r="C143" s="37"/>
    </row>
    <row r="144" spans="1:3" hidden="1" x14ac:dyDescent="0.25">
      <c r="A144" s="40" t="s">
        <v>8</v>
      </c>
      <c r="B144" s="5"/>
      <c r="C144" s="37"/>
    </row>
    <row r="145" spans="1:3" hidden="1" x14ac:dyDescent="0.25">
      <c r="A145" s="40" t="s">
        <v>47</v>
      </c>
      <c r="B145" s="5"/>
      <c r="C145" s="37"/>
    </row>
    <row r="146" spans="1:3" hidden="1" x14ac:dyDescent="0.25">
      <c r="A146" s="40" t="s">
        <v>16</v>
      </c>
      <c r="B146" s="5"/>
      <c r="C146" s="37"/>
    </row>
    <row r="147" spans="1:3" hidden="1" x14ac:dyDescent="0.25">
      <c r="A147" s="40" t="s">
        <v>57</v>
      </c>
      <c r="B147" s="5"/>
      <c r="C147" s="37"/>
    </row>
    <row r="148" spans="1:3" hidden="1" x14ac:dyDescent="0.25">
      <c r="A148" s="40" t="s">
        <v>23</v>
      </c>
      <c r="B148" s="5"/>
      <c r="C148" s="37"/>
    </row>
    <row r="149" spans="1:3" hidden="1" x14ac:dyDescent="0.25">
      <c r="A149" s="40" t="s">
        <v>39</v>
      </c>
      <c r="B149" s="5"/>
      <c r="C149" s="37"/>
    </row>
    <row r="150" spans="1:3" hidden="1" x14ac:dyDescent="0.25">
      <c r="A150" s="40" t="s">
        <v>38</v>
      </c>
      <c r="B150" s="5"/>
      <c r="C150" s="37"/>
    </row>
    <row r="151" spans="1:3" hidden="1" x14ac:dyDescent="0.25">
      <c r="A151" s="40" t="s">
        <v>37</v>
      </c>
      <c r="B151" s="5"/>
      <c r="C151" s="37"/>
    </row>
    <row r="152" spans="1:3" hidden="1" x14ac:dyDescent="0.25">
      <c r="A152" s="40" t="s">
        <v>21</v>
      </c>
      <c r="B152" s="5"/>
      <c r="C152" s="37"/>
    </row>
    <row r="153" spans="1:3" hidden="1" x14ac:dyDescent="0.25">
      <c r="A153" s="40" t="s">
        <v>59</v>
      </c>
      <c r="B153" s="5"/>
      <c r="C153" s="37"/>
    </row>
    <row r="154" spans="1:3" hidden="1" x14ac:dyDescent="0.25">
      <c r="A154" s="40" t="s">
        <v>11</v>
      </c>
      <c r="B154" s="5"/>
      <c r="C154" s="37"/>
    </row>
    <row r="155" spans="1:3" hidden="1" x14ac:dyDescent="0.25">
      <c r="A155" s="41" t="s">
        <v>60</v>
      </c>
      <c r="B155" s="5"/>
      <c r="C155" s="37"/>
    </row>
    <row r="156" spans="1:3" hidden="1" x14ac:dyDescent="0.25">
      <c r="A156" s="41" t="s">
        <v>61</v>
      </c>
      <c r="B156" s="5"/>
      <c r="C156" s="37"/>
    </row>
    <row r="157" spans="1:3" hidden="1" x14ac:dyDescent="0.25">
      <c r="A157" s="41" t="s">
        <v>42</v>
      </c>
      <c r="B157" s="5"/>
      <c r="C157" s="37"/>
    </row>
    <row r="158" spans="1:3" hidden="1" x14ac:dyDescent="0.25">
      <c r="A158" s="41" t="s">
        <v>44</v>
      </c>
      <c r="B158" s="5"/>
      <c r="C158" s="37"/>
    </row>
    <row r="159" spans="1:3" hidden="1" x14ac:dyDescent="0.25">
      <c r="A159" s="41" t="s">
        <v>43</v>
      </c>
      <c r="B159" s="5"/>
      <c r="C159" s="37"/>
    </row>
    <row r="160" spans="1:3" hidden="1" x14ac:dyDescent="0.25">
      <c r="A160" s="41" t="s">
        <v>62</v>
      </c>
      <c r="B160" s="5"/>
      <c r="C160" s="37"/>
    </row>
    <row r="161" spans="1:3" hidden="1" x14ac:dyDescent="0.25">
      <c r="A161" s="41" t="s">
        <v>63</v>
      </c>
      <c r="B161" s="5"/>
      <c r="C161" s="37"/>
    </row>
    <row r="162" spans="1:3" hidden="1" x14ac:dyDescent="0.25">
      <c r="A162" s="41" t="s">
        <v>140</v>
      </c>
      <c r="B162" s="5"/>
      <c r="C162" s="37"/>
    </row>
    <row r="163" spans="1:3" hidden="1" x14ac:dyDescent="0.25">
      <c r="A163" s="50" t="s">
        <v>45</v>
      </c>
      <c r="B163" s="6">
        <f>SUM(B125:B154)</f>
        <v>100</v>
      </c>
      <c r="C163" s="32">
        <f t="shared" ref="C163" si="4">SUM(C125:C154)</f>
        <v>68.599999999999994</v>
      </c>
    </row>
    <row r="164" spans="1:3" ht="19.5" hidden="1" customHeight="1" x14ac:dyDescent="0.25">
      <c r="A164" s="51" t="s">
        <v>46</v>
      </c>
      <c r="B164" s="29">
        <f>SUM(B155:B161)</f>
        <v>0</v>
      </c>
      <c r="C164" s="36">
        <f t="shared" ref="C164" si="5">SUM(C155:C161)</f>
        <v>0</v>
      </c>
    </row>
    <row r="165" spans="1:3" x14ac:dyDescent="0.25">
      <c r="A165" s="50" t="s">
        <v>36</v>
      </c>
      <c r="B165" s="6">
        <f>B163+B164</f>
        <v>100</v>
      </c>
      <c r="C165" s="32">
        <f t="shared" ref="C165" si="6">C163+C164</f>
        <v>68.599999999999994</v>
      </c>
    </row>
    <row r="166" spans="1:3" x14ac:dyDescent="0.25">
      <c r="A166" s="74" t="s">
        <v>71</v>
      </c>
      <c r="B166" s="74"/>
      <c r="C166" s="74"/>
    </row>
    <row r="167" spans="1:3" hidden="1" x14ac:dyDescent="0.25">
      <c r="A167" s="40" t="s">
        <v>7</v>
      </c>
      <c r="B167" s="43">
        <v>0</v>
      </c>
      <c r="C167" s="37">
        <v>0</v>
      </c>
    </row>
    <row r="168" spans="1:3" hidden="1" x14ac:dyDescent="0.25">
      <c r="A168" s="40" t="s">
        <v>8</v>
      </c>
      <c r="B168" s="43">
        <v>0</v>
      </c>
      <c r="C168" s="37">
        <v>0</v>
      </c>
    </row>
    <row r="169" spans="1:3" hidden="1" x14ac:dyDescent="0.25">
      <c r="A169" s="40" t="s">
        <v>9</v>
      </c>
      <c r="B169" s="43">
        <v>0</v>
      </c>
      <c r="C169" s="37">
        <v>0</v>
      </c>
    </row>
    <row r="170" spans="1:3" hidden="1" x14ac:dyDescent="0.25">
      <c r="A170" s="40" t="s">
        <v>10</v>
      </c>
      <c r="B170" s="43">
        <v>0</v>
      </c>
      <c r="C170" s="37">
        <v>0</v>
      </c>
    </row>
    <row r="171" spans="1:3" hidden="1" x14ac:dyDescent="0.25">
      <c r="A171" s="40" t="s">
        <v>11</v>
      </c>
      <c r="B171" s="43">
        <v>0</v>
      </c>
      <c r="C171" s="37">
        <v>0</v>
      </c>
    </row>
    <row r="172" spans="1:3" hidden="1" x14ac:dyDescent="0.25">
      <c r="A172" s="40" t="s">
        <v>12</v>
      </c>
      <c r="B172" s="43">
        <v>0</v>
      </c>
      <c r="C172" s="37">
        <v>0</v>
      </c>
    </row>
    <row r="173" spans="1:3" hidden="1" x14ac:dyDescent="0.25">
      <c r="A173" s="40" t="s">
        <v>13</v>
      </c>
      <c r="B173" s="43">
        <v>0</v>
      </c>
      <c r="C173" s="37">
        <v>0</v>
      </c>
    </row>
    <row r="174" spans="1:3" hidden="1" x14ac:dyDescent="0.25">
      <c r="A174" s="40" t="s">
        <v>14</v>
      </c>
      <c r="B174" s="43">
        <v>0</v>
      </c>
      <c r="C174" s="37">
        <v>0</v>
      </c>
    </row>
    <row r="175" spans="1:3" hidden="1" x14ac:dyDescent="0.25">
      <c r="A175" s="40" t="s">
        <v>15</v>
      </c>
      <c r="B175" s="43">
        <v>0</v>
      </c>
      <c r="C175" s="37">
        <v>0</v>
      </c>
    </row>
    <row r="176" spans="1:3" hidden="1" x14ac:dyDescent="0.25">
      <c r="A176" s="40" t="s">
        <v>16</v>
      </c>
      <c r="B176" s="43">
        <v>0</v>
      </c>
      <c r="C176" s="37">
        <v>0</v>
      </c>
    </row>
    <row r="177" spans="1:3" hidden="1" x14ac:dyDescent="0.25">
      <c r="A177" s="40" t="s">
        <v>17</v>
      </c>
      <c r="B177" s="43">
        <v>0</v>
      </c>
      <c r="C177" s="37">
        <v>0</v>
      </c>
    </row>
    <row r="178" spans="1:3" hidden="1" x14ac:dyDescent="0.25">
      <c r="A178" s="40" t="s">
        <v>18</v>
      </c>
      <c r="B178" s="43">
        <v>0</v>
      </c>
      <c r="C178" s="37">
        <v>0</v>
      </c>
    </row>
    <row r="179" spans="1:3" hidden="1" x14ac:dyDescent="0.25">
      <c r="A179" s="40" t="s">
        <v>19</v>
      </c>
      <c r="B179" s="43">
        <v>0</v>
      </c>
      <c r="C179" s="37">
        <v>0</v>
      </c>
    </row>
    <row r="180" spans="1:3" hidden="1" x14ac:dyDescent="0.25">
      <c r="A180" s="40" t="s">
        <v>72</v>
      </c>
      <c r="B180" s="43">
        <v>0</v>
      </c>
      <c r="C180" s="37">
        <v>0</v>
      </c>
    </row>
    <row r="181" spans="1:3" hidden="1" x14ac:dyDescent="0.25">
      <c r="A181" s="40" t="s">
        <v>20</v>
      </c>
      <c r="B181" s="43">
        <v>0</v>
      </c>
      <c r="C181" s="37">
        <v>0</v>
      </c>
    </row>
    <row r="182" spans="1:3" hidden="1" x14ac:dyDescent="0.25">
      <c r="A182" s="40" t="s">
        <v>21</v>
      </c>
      <c r="B182" s="43">
        <v>0</v>
      </c>
      <c r="C182" s="37">
        <v>0</v>
      </c>
    </row>
    <row r="183" spans="1:3" hidden="1" x14ac:dyDescent="0.25">
      <c r="A183" s="40" t="s">
        <v>22</v>
      </c>
      <c r="B183" s="43">
        <v>0</v>
      </c>
      <c r="C183" s="37">
        <v>0</v>
      </c>
    </row>
    <row r="184" spans="1:3" hidden="1" x14ac:dyDescent="0.25">
      <c r="A184" s="40" t="s">
        <v>23</v>
      </c>
      <c r="B184" s="43">
        <v>0</v>
      </c>
      <c r="C184" s="37">
        <v>0</v>
      </c>
    </row>
    <row r="185" spans="1:3" hidden="1" x14ac:dyDescent="0.25">
      <c r="A185" s="40" t="s">
        <v>24</v>
      </c>
      <c r="B185" s="43">
        <v>0</v>
      </c>
      <c r="C185" s="37">
        <v>0</v>
      </c>
    </row>
    <row r="186" spans="1:3" hidden="1" x14ac:dyDescent="0.25">
      <c r="A186" s="40" t="s">
        <v>25</v>
      </c>
      <c r="B186" s="43">
        <v>0</v>
      </c>
      <c r="C186" s="37">
        <v>0</v>
      </c>
    </row>
    <row r="187" spans="1:3" hidden="1" x14ac:dyDescent="0.25">
      <c r="A187" s="40" t="s">
        <v>51</v>
      </c>
      <c r="B187" s="43">
        <v>0</v>
      </c>
      <c r="C187" s="37">
        <v>0</v>
      </c>
    </row>
    <row r="188" spans="1:3" ht="30" hidden="1" x14ac:dyDescent="0.25">
      <c r="A188" s="40" t="s">
        <v>73</v>
      </c>
      <c r="B188" s="43">
        <v>0</v>
      </c>
      <c r="C188" s="37">
        <v>0</v>
      </c>
    </row>
    <row r="189" spans="1:3" hidden="1" x14ac:dyDescent="0.25">
      <c r="A189" s="40" t="s">
        <v>26</v>
      </c>
      <c r="B189" s="43">
        <v>0</v>
      </c>
      <c r="C189" s="37">
        <v>0</v>
      </c>
    </row>
    <row r="190" spans="1:3" hidden="1" x14ac:dyDescent="0.25">
      <c r="A190" s="40" t="s">
        <v>27</v>
      </c>
      <c r="B190" s="43">
        <v>0</v>
      </c>
      <c r="C190" s="37">
        <v>0</v>
      </c>
    </row>
    <row r="191" spans="1:3" hidden="1" x14ac:dyDescent="0.25">
      <c r="A191" s="40" t="s">
        <v>28</v>
      </c>
      <c r="B191" s="43">
        <v>0</v>
      </c>
      <c r="C191" s="37">
        <v>0</v>
      </c>
    </row>
    <row r="192" spans="1:3" x14ac:dyDescent="0.25">
      <c r="A192" s="40" t="s">
        <v>29</v>
      </c>
      <c r="B192" s="45">
        <v>50</v>
      </c>
      <c r="C192" s="37">
        <v>2138.6999999999998</v>
      </c>
    </row>
    <row r="193" spans="1:3" hidden="1" x14ac:dyDescent="0.25">
      <c r="A193" s="40" t="s">
        <v>30</v>
      </c>
      <c r="B193" s="43">
        <v>0</v>
      </c>
      <c r="C193" s="37">
        <v>0</v>
      </c>
    </row>
    <row r="194" spans="1:3" hidden="1" x14ac:dyDescent="0.25">
      <c r="A194" s="40" t="s">
        <v>31</v>
      </c>
      <c r="B194" s="43">
        <v>0</v>
      </c>
      <c r="C194" s="37">
        <v>0</v>
      </c>
    </row>
    <row r="195" spans="1:3" hidden="1" x14ac:dyDescent="0.25">
      <c r="A195" s="40" t="s">
        <v>32</v>
      </c>
      <c r="B195" s="43">
        <v>0</v>
      </c>
      <c r="C195" s="37">
        <v>0</v>
      </c>
    </row>
    <row r="196" spans="1:3" hidden="1" x14ac:dyDescent="0.25">
      <c r="A196" s="40" t="s">
        <v>33</v>
      </c>
      <c r="B196" s="43">
        <v>0</v>
      </c>
      <c r="C196" s="37">
        <v>0</v>
      </c>
    </row>
    <row r="197" spans="1:3" ht="30" hidden="1" x14ac:dyDescent="0.25">
      <c r="A197" s="40" t="s">
        <v>34</v>
      </c>
      <c r="B197" s="43">
        <v>0</v>
      </c>
      <c r="C197" s="37">
        <v>0</v>
      </c>
    </row>
    <row r="198" spans="1:3" hidden="1" x14ac:dyDescent="0.25">
      <c r="A198" s="40" t="s">
        <v>35</v>
      </c>
      <c r="B198" s="43">
        <v>0</v>
      </c>
      <c r="C198" s="37">
        <v>0</v>
      </c>
    </row>
    <row r="199" spans="1:3" x14ac:dyDescent="0.25">
      <c r="A199" s="50" t="s">
        <v>36</v>
      </c>
      <c r="B199" s="6">
        <f>SUM(B167:B198)</f>
        <v>50</v>
      </c>
      <c r="C199" s="32">
        <f>SUM(C167:C198)</f>
        <v>2138.6999999999998</v>
      </c>
    </row>
    <row r="200" spans="1:3" hidden="1" x14ac:dyDescent="0.25">
      <c r="A200" s="38" t="s">
        <v>48</v>
      </c>
      <c r="B200" s="6"/>
      <c r="C200" s="32"/>
    </row>
    <row r="201" spans="1:3" hidden="1" x14ac:dyDescent="0.25">
      <c r="A201" s="52" t="s">
        <v>49</v>
      </c>
      <c r="B201" s="29"/>
      <c r="C201" s="36"/>
    </row>
    <row r="202" spans="1:3" ht="15.75" x14ac:dyDescent="0.25">
      <c r="A202" s="8" t="s">
        <v>50</v>
      </c>
      <c r="B202" s="8"/>
      <c r="C202" s="39">
        <f>C49+C91+C123+C165+C199+C200</f>
        <v>2207.2999999999997</v>
      </c>
    </row>
    <row r="203" spans="1:3" x14ac:dyDescent="0.25">
      <c r="B203" s="63"/>
      <c r="C203" s="67"/>
    </row>
    <row r="204" spans="1:3" x14ac:dyDescent="0.25">
      <c r="B204" s="66"/>
      <c r="C204" s="67"/>
    </row>
  </sheetData>
  <mergeCells count="14">
    <mergeCell ref="A124:C124"/>
    <mergeCell ref="A166:C166"/>
    <mergeCell ref="A7:C7"/>
    <mergeCell ref="A8:C8"/>
    <mergeCell ref="A12:C12"/>
    <mergeCell ref="A50:C50"/>
    <mergeCell ref="A51:C51"/>
    <mergeCell ref="A92:C92"/>
    <mergeCell ref="A6:C6"/>
    <mergeCell ref="A1:C1"/>
    <mergeCell ref="A2:C2"/>
    <mergeCell ref="A3:C3"/>
    <mergeCell ref="A4:C4"/>
    <mergeCell ref="A5:C5"/>
  </mergeCells>
  <pageMargins left="0.59055118110236227" right="0" top="0.39370078740157483" bottom="0.39370078740157483" header="0" footer="0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C204"/>
  <sheetViews>
    <sheetView view="pageBreakPreview" topLeftCell="A2" zoomScaleNormal="100" zoomScaleSheetLayoutView="100" workbookViewId="0">
      <selection activeCell="A3" sqref="A3:C3"/>
    </sheetView>
  </sheetViews>
  <sheetFormatPr defaultColWidth="9.140625" defaultRowHeight="15" x14ac:dyDescent="0.25"/>
  <cols>
    <col min="1" max="1" width="61" style="1" customWidth="1"/>
    <col min="2" max="2" width="15.42578125" style="2" customWidth="1"/>
    <col min="3" max="3" width="15.7109375" style="1" customWidth="1"/>
    <col min="4" max="16384" width="9.140625" style="1"/>
  </cols>
  <sheetData>
    <row r="1" spans="1:3" x14ac:dyDescent="0.25">
      <c r="A1" s="80" t="s">
        <v>0</v>
      </c>
      <c r="B1" s="80"/>
      <c r="C1" s="80"/>
    </row>
    <row r="2" spans="1:3" x14ac:dyDescent="0.25">
      <c r="A2" s="80" t="s">
        <v>1</v>
      </c>
      <c r="B2" s="80"/>
      <c r="C2" s="80"/>
    </row>
    <row r="3" spans="1:3" x14ac:dyDescent="0.25">
      <c r="A3" s="80" t="s">
        <v>127</v>
      </c>
      <c r="B3" s="80"/>
      <c r="C3" s="80"/>
    </row>
    <row r="4" spans="1:3" x14ac:dyDescent="0.25">
      <c r="A4" s="79" t="s">
        <v>2</v>
      </c>
      <c r="B4" s="79"/>
      <c r="C4" s="79"/>
    </row>
    <row r="5" spans="1:3" x14ac:dyDescent="0.25">
      <c r="A5" s="81" t="s">
        <v>81</v>
      </c>
      <c r="B5" s="81"/>
      <c r="C5" s="81"/>
    </row>
    <row r="6" spans="1:3" x14ac:dyDescent="0.25">
      <c r="A6" s="79" t="s">
        <v>3</v>
      </c>
      <c r="B6" s="79"/>
      <c r="C6" s="79"/>
    </row>
    <row r="7" spans="1:3" x14ac:dyDescent="0.25">
      <c r="A7" s="79" t="s">
        <v>4</v>
      </c>
      <c r="B7" s="79"/>
      <c r="C7" s="79"/>
    </row>
    <row r="8" spans="1:3" x14ac:dyDescent="0.25">
      <c r="A8" s="79" t="s">
        <v>126</v>
      </c>
      <c r="B8" s="79"/>
      <c r="C8" s="79"/>
    </row>
    <row r="10" spans="1:3" ht="90" x14ac:dyDescent="0.25">
      <c r="A10" s="27" t="s">
        <v>64</v>
      </c>
      <c r="B10" s="5" t="s">
        <v>5</v>
      </c>
      <c r="C10" s="27" t="s">
        <v>6</v>
      </c>
    </row>
    <row r="11" spans="1:3" x14ac:dyDescent="0.25">
      <c r="A11" s="27">
        <v>1</v>
      </c>
      <c r="B11" s="5">
        <v>2</v>
      </c>
      <c r="C11" s="27">
        <v>3</v>
      </c>
    </row>
    <row r="12" spans="1:3" hidden="1" x14ac:dyDescent="0.25">
      <c r="A12" s="74" t="s">
        <v>65</v>
      </c>
      <c r="B12" s="74"/>
      <c r="C12" s="74"/>
    </row>
    <row r="13" spans="1:3" hidden="1" x14ac:dyDescent="0.25">
      <c r="A13" s="33" t="s">
        <v>7</v>
      </c>
      <c r="B13" s="5"/>
      <c r="C13" s="37"/>
    </row>
    <row r="14" spans="1:3" hidden="1" x14ac:dyDescent="0.25">
      <c r="A14" s="33" t="s">
        <v>70</v>
      </c>
      <c r="B14" s="5"/>
      <c r="C14" s="37"/>
    </row>
    <row r="15" spans="1:3" hidden="1" x14ac:dyDescent="0.25">
      <c r="A15" s="33" t="s">
        <v>8</v>
      </c>
      <c r="B15" s="5"/>
      <c r="C15" s="37"/>
    </row>
    <row r="16" spans="1:3" hidden="1" x14ac:dyDescent="0.25">
      <c r="A16" s="33" t="s">
        <v>58</v>
      </c>
      <c r="B16" s="5"/>
      <c r="C16" s="37"/>
    </row>
    <row r="17" spans="1:3" hidden="1" x14ac:dyDescent="0.25">
      <c r="A17" s="33" t="s">
        <v>9</v>
      </c>
      <c r="B17" s="5"/>
      <c r="C17" s="37"/>
    </row>
    <row r="18" spans="1:3" hidden="1" x14ac:dyDescent="0.25">
      <c r="A18" s="33" t="s">
        <v>10</v>
      </c>
      <c r="B18" s="5"/>
      <c r="C18" s="37"/>
    </row>
    <row r="19" spans="1:3" hidden="1" x14ac:dyDescent="0.25">
      <c r="A19" s="33" t="s">
        <v>11</v>
      </c>
      <c r="B19" s="5"/>
      <c r="C19" s="37"/>
    </row>
    <row r="20" spans="1:3" hidden="1" x14ac:dyDescent="0.25">
      <c r="A20" s="33" t="s">
        <v>12</v>
      </c>
      <c r="B20" s="5"/>
      <c r="C20" s="37"/>
    </row>
    <row r="21" spans="1:3" hidden="1" x14ac:dyDescent="0.25">
      <c r="A21" s="33" t="s">
        <v>13</v>
      </c>
      <c r="B21" s="5"/>
      <c r="C21" s="37"/>
    </row>
    <row r="22" spans="1:3" hidden="1" x14ac:dyDescent="0.25">
      <c r="A22" s="33" t="s">
        <v>14</v>
      </c>
      <c r="B22" s="5"/>
      <c r="C22" s="37"/>
    </row>
    <row r="23" spans="1:3" hidden="1" x14ac:dyDescent="0.25">
      <c r="A23" s="33" t="s">
        <v>15</v>
      </c>
      <c r="B23" s="5"/>
      <c r="C23" s="37"/>
    </row>
    <row r="24" spans="1:3" hidden="1" x14ac:dyDescent="0.25">
      <c r="A24" s="33" t="s">
        <v>16</v>
      </c>
      <c r="B24" s="5"/>
      <c r="C24" s="37"/>
    </row>
    <row r="25" spans="1:3" hidden="1" x14ac:dyDescent="0.25">
      <c r="A25" s="33" t="s">
        <v>17</v>
      </c>
      <c r="B25" s="5"/>
      <c r="C25" s="37"/>
    </row>
    <row r="26" spans="1:3" hidden="1" x14ac:dyDescent="0.25">
      <c r="A26" s="33" t="s">
        <v>18</v>
      </c>
      <c r="B26" s="5"/>
      <c r="C26" s="37"/>
    </row>
    <row r="27" spans="1:3" hidden="1" x14ac:dyDescent="0.25">
      <c r="A27" s="33" t="s">
        <v>19</v>
      </c>
      <c r="B27" s="5"/>
      <c r="C27" s="37"/>
    </row>
    <row r="28" spans="1:3" hidden="1" x14ac:dyDescent="0.25">
      <c r="A28" s="33" t="s">
        <v>55</v>
      </c>
      <c r="B28" s="5"/>
      <c r="C28" s="37"/>
    </row>
    <row r="29" spans="1:3" hidden="1" x14ac:dyDescent="0.25">
      <c r="A29" s="33" t="s">
        <v>20</v>
      </c>
      <c r="B29" s="5"/>
      <c r="C29" s="37"/>
    </row>
    <row r="30" spans="1:3" hidden="1" x14ac:dyDescent="0.25">
      <c r="A30" s="33" t="s">
        <v>21</v>
      </c>
      <c r="B30" s="5"/>
      <c r="C30" s="37"/>
    </row>
    <row r="31" spans="1:3" hidden="1" x14ac:dyDescent="0.25">
      <c r="A31" s="33" t="s">
        <v>22</v>
      </c>
      <c r="B31" s="5"/>
      <c r="C31" s="37"/>
    </row>
    <row r="32" spans="1:3" hidden="1" x14ac:dyDescent="0.25">
      <c r="A32" s="33" t="s">
        <v>23</v>
      </c>
      <c r="B32" s="5"/>
      <c r="C32" s="37"/>
    </row>
    <row r="33" spans="1:3" hidden="1" x14ac:dyDescent="0.25">
      <c r="A33" s="33" t="s">
        <v>24</v>
      </c>
      <c r="B33" s="5"/>
      <c r="C33" s="37"/>
    </row>
    <row r="34" spans="1:3" hidden="1" x14ac:dyDescent="0.25">
      <c r="A34" s="33" t="s">
        <v>25</v>
      </c>
      <c r="B34" s="5"/>
      <c r="C34" s="37"/>
    </row>
    <row r="35" spans="1:3" hidden="1" x14ac:dyDescent="0.25">
      <c r="A35" s="33" t="s">
        <v>51</v>
      </c>
      <c r="B35" s="5"/>
      <c r="C35" s="37"/>
    </row>
    <row r="36" spans="1:3" hidden="1" x14ac:dyDescent="0.25">
      <c r="A36" s="33" t="s">
        <v>52</v>
      </c>
      <c r="B36" s="5"/>
      <c r="C36" s="37"/>
    </row>
    <row r="37" spans="1:3" hidden="1" x14ac:dyDescent="0.25">
      <c r="A37" s="33" t="s">
        <v>26</v>
      </c>
      <c r="B37" s="5"/>
      <c r="C37" s="37"/>
    </row>
    <row r="38" spans="1:3" hidden="1" x14ac:dyDescent="0.25">
      <c r="A38" s="33" t="s">
        <v>27</v>
      </c>
      <c r="B38" s="5"/>
      <c r="C38" s="37"/>
    </row>
    <row r="39" spans="1:3" hidden="1" x14ac:dyDescent="0.25">
      <c r="A39" s="33" t="s">
        <v>28</v>
      </c>
      <c r="B39" s="5"/>
      <c r="C39" s="37"/>
    </row>
    <row r="40" spans="1:3" hidden="1" x14ac:dyDescent="0.25">
      <c r="A40" s="33" t="s">
        <v>29</v>
      </c>
      <c r="B40" s="5"/>
      <c r="C40" s="37"/>
    </row>
    <row r="41" spans="1:3" hidden="1" x14ac:dyDescent="0.25">
      <c r="A41" s="33" t="s">
        <v>30</v>
      </c>
      <c r="B41" s="5"/>
      <c r="C41" s="37"/>
    </row>
    <row r="42" spans="1:3" ht="30" hidden="1" x14ac:dyDescent="0.25">
      <c r="A42" s="33" t="s">
        <v>56</v>
      </c>
      <c r="B42" s="5"/>
      <c r="C42" s="37"/>
    </row>
    <row r="43" spans="1:3" hidden="1" x14ac:dyDescent="0.25">
      <c r="A43" s="33" t="s">
        <v>31</v>
      </c>
      <c r="B43" s="5"/>
      <c r="C43" s="37"/>
    </row>
    <row r="44" spans="1:3" hidden="1" x14ac:dyDescent="0.25">
      <c r="A44" s="33" t="s">
        <v>32</v>
      </c>
      <c r="B44" s="5"/>
      <c r="C44" s="37"/>
    </row>
    <row r="45" spans="1:3" hidden="1" x14ac:dyDescent="0.25">
      <c r="A45" s="33" t="s">
        <v>33</v>
      </c>
      <c r="B45" s="5"/>
      <c r="C45" s="37"/>
    </row>
    <row r="46" spans="1:3" ht="30" hidden="1" x14ac:dyDescent="0.25">
      <c r="A46" s="33" t="s">
        <v>34</v>
      </c>
      <c r="B46" s="5"/>
      <c r="C46" s="37"/>
    </row>
    <row r="47" spans="1:3" hidden="1" x14ac:dyDescent="0.25">
      <c r="A47" s="33" t="s">
        <v>57</v>
      </c>
      <c r="B47" s="5"/>
      <c r="C47" s="37"/>
    </row>
    <row r="48" spans="1:3" hidden="1" x14ac:dyDescent="0.25">
      <c r="A48" s="33" t="s">
        <v>35</v>
      </c>
      <c r="B48" s="5"/>
      <c r="C48" s="37"/>
    </row>
    <row r="49" spans="1:3" hidden="1" x14ac:dyDescent="0.25">
      <c r="A49" s="50" t="s">
        <v>36</v>
      </c>
      <c r="B49" s="6">
        <f>SUM(B13:B48)</f>
        <v>0</v>
      </c>
      <c r="C49" s="32">
        <f>SUM(C13:C48)</f>
        <v>0</v>
      </c>
    </row>
    <row r="50" spans="1:3" x14ac:dyDescent="0.25">
      <c r="A50" s="74" t="s">
        <v>69</v>
      </c>
      <c r="B50" s="74"/>
      <c r="C50" s="74"/>
    </row>
    <row r="51" spans="1:3" x14ac:dyDescent="0.25">
      <c r="A51" s="74" t="s">
        <v>66</v>
      </c>
      <c r="B51" s="74"/>
      <c r="C51" s="74"/>
    </row>
    <row r="52" spans="1:3" hidden="1" x14ac:dyDescent="0.25">
      <c r="A52" s="40" t="s">
        <v>27</v>
      </c>
      <c r="B52" s="5"/>
      <c r="C52" s="37"/>
    </row>
    <row r="53" spans="1:3" hidden="1" x14ac:dyDescent="0.25">
      <c r="A53" s="40" t="s">
        <v>14</v>
      </c>
      <c r="B53" s="5"/>
      <c r="C53" s="37"/>
    </row>
    <row r="54" spans="1:3" hidden="1" x14ac:dyDescent="0.25">
      <c r="A54" s="40" t="s">
        <v>9</v>
      </c>
      <c r="B54" s="5"/>
      <c r="C54" s="37"/>
    </row>
    <row r="55" spans="1:3" hidden="1" x14ac:dyDescent="0.25">
      <c r="A55" s="40" t="s">
        <v>13</v>
      </c>
      <c r="B55" s="5"/>
      <c r="C55" s="37"/>
    </row>
    <row r="56" spans="1:3" hidden="1" x14ac:dyDescent="0.25">
      <c r="A56" s="40" t="s">
        <v>58</v>
      </c>
      <c r="B56" s="5"/>
      <c r="C56" s="37"/>
    </row>
    <row r="57" spans="1:3" hidden="1" x14ac:dyDescent="0.25">
      <c r="A57" s="40" t="s">
        <v>41</v>
      </c>
      <c r="B57" s="5"/>
      <c r="C57" s="37"/>
    </row>
    <row r="58" spans="1:3" hidden="1" x14ac:dyDescent="0.25">
      <c r="A58" s="40" t="s">
        <v>32</v>
      </c>
      <c r="B58" s="5"/>
      <c r="C58" s="37"/>
    </row>
    <row r="59" spans="1:3" hidden="1" x14ac:dyDescent="0.25">
      <c r="A59" s="40" t="s">
        <v>7</v>
      </c>
      <c r="B59" s="5"/>
      <c r="C59" s="37"/>
    </row>
    <row r="60" spans="1:3" hidden="1" x14ac:dyDescent="0.25">
      <c r="A60" s="40" t="s">
        <v>24</v>
      </c>
      <c r="B60" s="5"/>
      <c r="C60" s="37"/>
    </row>
    <row r="61" spans="1:3" hidden="1" x14ac:dyDescent="0.25">
      <c r="A61" s="40" t="s">
        <v>35</v>
      </c>
      <c r="B61" s="5"/>
      <c r="C61" s="37"/>
    </row>
    <row r="62" spans="1:3" hidden="1" x14ac:dyDescent="0.25">
      <c r="A62" s="40" t="s">
        <v>30</v>
      </c>
      <c r="B62" s="5"/>
      <c r="C62" s="37"/>
    </row>
    <row r="63" spans="1:3" hidden="1" x14ac:dyDescent="0.25">
      <c r="A63" s="40" t="s">
        <v>20</v>
      </c>
      <c r="B63" s="5"/>
      <c r="C63" s="37"/>
    </row>
    <row r="64" spans="1:3" hidden="1" x14ac:dyDescent="0.25">
      <c r="A64" s="40" t="s">
        <v>17</v>
      </c>
      <c r="B64" s="5"/>
      <c r="C64" s="37"/>
    </row>
    <row r="65" spans="1:3" hidden="1" x14ac:dyDescent="0.25">
      <c r="A65" s="40" t="s">
        <v>12</v>
      </c>
      <c r="B65" s="5"/>
      <c r="C65" s="37"/>
    </row>
    <row r="66" spans="1:3" hidden="1" x14ac:dyDescent="0.25">
      <c r="A66" s="40" t="s">
        <v>40</v>
      </c>
      <c r="B66" s="5"/>
      <c r="C66" s="37"/>
    </row>
    <row r="67" spans="1:3" hidden="1" x14ac:dyDescent="0.25">
      <c r="A67" s="40" t="s">
        <v>28</v>
      </c>
      <c r="B67" s="5"/>
      <c r="C67" s="37"/>
    </row>
    <row r="68" spans="1:3" x14ac:dyDescent="0.25">
      <c r="A68" s="40" t="s">
        <v>29</v>
      </c>
      <c r="B68" s="5">
        <v>500</v>
      </c>
      <c r="C68" s="37">
        <v>343</v>
      </c>
    </row>
    <row r="69" spans="1:3" hidden="1" x14ac:dyDescent="0.25">
      <c r="A69" s="40" t="s">
        <v>15</v>
      </c>
      <c r="B69" s="5"/>
      <c r="C69" s="37"/>
    </row>
    <row r="70" spans="1:3" hidden="1" x14ac:dyDescent="0.25">
      <c r="A70" s="40" t="s">
        <v>10</v>
      </c>
      <c r="B70" s="5"/>
      <c r="C70" s="37"/>
    </row>
    <row r="71" spans="1:3" hidden="1" x14ac:dyDescent="0.25">
      <c r="A71" s="40" t="s">
        <v>8</v>
      </c>
      <c r="B71" s="5"/>
      <c r="C71" s="37"/>
    </row>
    <row r="72" spans="1:3" hidden="1" x14ac:dyDescent="0.25">
      <c r="A72" s="40" t="s">
        <v>47</v>
      </c>
      <c r="B72" s="5"/>
      <c r="C72" s="37"/>
    </row>
    <row r="73" spans="1:3" hidden="1" x14ac:dyDescent="0.25">
      <c r="A73" s="40" t="s">
        <v>16</v>
      </c>
      <c r="B73" s="5"/>
      <c r="C73" s="37"/>
    </row>
    <row r="74" spans="1:3" hidden="1" x14ac:dyDescent="0.25">
      <c r="A74" s="40" t="s">
        <v>57</v>
      </c>
      <c r="B74" s="5"/>
      <c r="C74" s="37"/>
    </row>
    <row r="75" spans="1:3" hidden="1" x14ac:dyDescent="0.25">
      <c r="A75" s="40" t="s">
        <v>23</v>
      </c>
      <c r="B75" s="5"/>
      <c r="C75" s="37"/>
    </row>
    <row r="76" spans="1:3" hidden="1" x14ac:dyDescent="0.25">
      <c r="A76" s="40" t="s">
        <v>39</v>
      </c>
      <c r="B76" s="5"/>
      <c r="C76" s="37"/>
    </row>
    <row r="77" spans="1:3" hidden="1" x14ac:dyDescent="0.25">
      <c r="A77" s="40" t="s">
        <v>38</v>
      </c>
      <c r="B77" s="5"/>
      <c r="C77" s="37"/>
    </row>
    <row r="78" spans="1:3" hidden="1" x14ac:dyDescent="0.25">
      <c r="A78" s="40" t="s">
        <v>37</v>
      </c>
      <c r="B78" s="5"/>
      <c r="C78" s="37"/>
    </row>
    <row r="79" spans="1:3" hidden="1" x14ac:dyDescent="0.25">
      <c r="A79" s="40" t="s">
        <v>21</v>
      </c>
      <c r="B79" s="5"/>
      <c r="C79" s="37"/>
    </row>
    <row r="80" spans="1:3" hidden="1" x14ac:dyDescent="0.25">
      <c r="A80" s="40" t="s">
        <v>59</v>
      </c>
      <c r="B80" s="5"/>
      <c r="C80" s="37"/>
    </row>
    <row r="81" spans="1:3" hidden="1" x14ac:dyDescent="0.25">
      <c r="A81" s="40" t="s">
        <v>11</v>
      </c>
      <c r="B81" s="5"/>
      <c r="C81" s="37"/>
    </row>
    <row r="82" spans="1:3" hidden="1" x14ac:dyDescent="0.25">
      <c r="A82" s="41" t="s">
        <v>60</v>
      </c>
      <c r="B82" s="5"/>
      <c r="C82" s="37"/>
    </row>
    <row r="83" spans="1:3" hidden="1" x14ac:dyDescent="0.25">
      <c r="A83" s="41" t="s">
        <v>137</v>
      </c>
      <c r="B83" s="5"/>
      <c r="C83" s="37"/>
    </row>
    <row r="84" spans="1:3" hidden="1" x14ac:dyDescent="0.25">
      <c r="A84" s="41" t="s">
        <v>42</v>
      </c>
      <c r="B84" s="5"/>
      <c r="C84" s="37"/>
    </row>
    <row r="85" spans="1:3" hidden="1" x14ac:dyDescent="0.25">
      <c r="A85" s="41" t="s">
        <v>44</v>
      </c>
      <c r="B85" s="5"/>
      <c r="C85" s="37"/>
    </row>
    <row r="86" spans="1:3" hidden="1" x14ac:dyDescent="0.25">
      <c r="A86" s="41" t="s">
        <v>43</v>
      </c>
      <c r="B86" s="5"/>
      <c r="C86" s="37"/>
    </row>
    <row r="87" spans="1:3" hidden="1" x14ac:dyDescent="0.25">
      <c r="A87" s="41" t="s">
        <v>62</v>
      </c>
      <c r="B87" s="5"/>
      <c r="C87" s="37"/>
    </row>
    <row r="88" spans="1:3" s="3" customFormat="1" hidden="1" x14ac:dyDescent="0.25">
      <c r="A88" s="41" t="s">
        <v>63</v>
      </c>
      <c r="B88" s="5"/>
      <c r="C88" s="37"/>
    </row>
    <row r="89" spans="1:3" s="3" customFormat="1" hidden="1" x14ac:dyDescent="0.25">
      <c r="A89" s="50" t="s">
        <v>45</v>
      </c>
      <c r="B89" s="6">
        <f>SUM(B52:B81)</f>
        <v>500</v>
      </c>
      <c r="C89" s="32">
        <f t="shared" ref="C89" si="0">SUM(C52:C81)</f>
        <v>343</v>
      </c>
    </row>
    <row r="90" spans="1:3" hidden="1" x14ac:dyDescent="0.25">
      <c r="A90" s="51" t="s">
        <v>46</v>
      </c>
      <c r="B90" s="29">
        <f>SUM(B82:B88)</f>
        <v>0</v>
      </c>
      <c r="C90" s="36">
        <f t="shared" ref="C90" si="1">SUM(C82:C88)</f>
        <v>0</v>
      </c>
    </row>
    <row r="91" spans="1:3" x14ac:dyDescent="0.25">
      <c r="A91" s="50" t="s">
        <v>36</v>
      </c>
      <c r="B91" s="6">
        <f>B89+B90</f>
        <v>500</v>
      </c>
      <c r="C91" s="32">
        <f t="shared" ref="C91" si="2">C89+C90</f>
        <v>343</v>
      </c>
    </row>
    <row r="92" spans="1:3" hidden="1" x14ac:dyDescent="0.25">
      <c r="A92" s="74" t="s">
        <v>67</v>
      </c>
      <c r="B92" s="74"/>
      <c r="C92" s="74"/>
    </row>
    <row r="93" spans="1:3" hidden="1" x14ac:dyDescent="0.25">
      <c r="A93" s="40" t="s">
        <v>27</v>
      </c>
      <c r="B93" s="5"/>
      <c r="C93" s="37"/>
    </row>
    <row r="94" spans="1:3" hidden="1" x14ac:dyDescent="0.25">
      <c r="A94" s="40" t="s">
        <v>14</v>
      </c>
      <c r="B94" s="5"/>
      <c r="C94" s="37"/>
    </row>
    <row r="95" spans="1:3" hidden="1" x14ac:dyDescent="0.25">
      <c r="A95" s="40" t="s">
        <v>9</v>
      </c>
      <c r="B95" s="5"/>
      <c r="C95" s="37"/>
    </row>
    <row r="96" spans="1:3" hidden="1" x14ac:dyDescent="0.25">
      <c r="A96" s="40" t="s">
        <v>13</v>
      </c>
      <c r="B96" s="5"/>
      <c r="C96" s="37"/>
    </row>
    <row r="97" spans="1:3" hidden="1" x14ac:dyDescent="0.25">
      <c r="A97" s="40" t="s">
        <v>58</v>
      </c>
      <c r="B97" s="5"/>
      <c r="C97" s="37"/>
    </row>
    <row r="98" spans="1:3" hidden="1" x14ac:dyDescent="0.25">
      <c r="A98" s="40" t="s">
        <v>41</v>
      </c>
      <c r="B98" s="5"/>
      <c r="C98" s="37"/>
    </row>
    <row r="99" spans="1:3" hidden="1" x14ac:dyDescent="0.25">
      <c r="A99" s="40" t="s">
        <v>32</v>
      </c>
      <c r="B99" s="5"/>
      <c r="C99" s="37"/>
    </row>
    <row r="100" spans="1:3" hidden="1" x14ac:dyDescent="0.25">
      <c r="A100" s="40" t="s">
        <v>7</v>
      </c>
      <c r="B100" s="5"/>
      <c r="C100" s="37"/>
    </row>
    <row r="101" spans="1:3" hidden="1" x14ac:dyDescent="0.25">
      <c r="A101" s="40" t="s">
        <v>24</v>
      </c>
      <c r="B101" s="27"/>
      <c r="C101" s="27"/>
    </row>
    <row r="102" spans="1:3" hidden="1" x14ac:dyDescent="0.25">
      <c r="A102" s="40" t="s">
        <v>35</v>
      </c>
      <c r="B102" s="5"/>
      <c r="C102" s="37"/>
    </row>
    <row r="103" spans="1:3" hidden="1" x14ac:dyDescent="0.25">
      <c r="A103" s="40" t="s">
        <v>30</v>
      </c>
      <c r="B103" s="5"/>
      <c r="C103" s="37"/>
    </row>
    <row r="104" spans="1:3" hidden="1" x14ac:dyDescent="0.25">
      <c r="A104" s="40" t="s">
        <v>20</v>
      </c>
      <c r="B104" s="5"/>
      <c r="C104" s="37"/>
    </row>
    <row r="105" spans="1:3" hidden="1" x14ac:dyDescent="0.25">
      <c r="A105" s="40" t="s">
        <v>17</v>
      </c>
      <c r="B105" s="5"/>
      <c r="C105" s="37"/>
    </row>
    <row r="106" spans="1:3" hidden="1" x14ac:dyDescent="0.25">
      <c r="A106" s="40" t="s">
        <v>12</v>
      </c>
      <c r="B106" s="5"/>
      <c r="C106" s="37"/>
    </row>
    <row r="107" spans="1:3" hidden="1" x14ac:dyDescent="0.25">
      <c r="A107" s="40" t="s">
        <v>40</v>
      </c>
      <c r="B107" s="5"/>
      <c r="C107" s="37"/>
    </row>
    <row r="108" spans="1:3" hidden="1" x14ac:dyDescent="0.25">
      <c r="A108" s="40" t="s">
        <v>28</v>
      </c>
      <c r="B108" s="5"/>
      <c r="C108" s="37"/>
    </row>
    <row r="109" spans="1:3" hidden="1" x14ac:dyDescent="0.25">
      <c r="A109" s="40" t="s">
        <v>29</v>
      </c>
      <c r="B109" s="5"/>
      <c r="C109" s="37"/>
    </row>
    <row r="110" spans="1:3" hidden="1" x14ac:dyDescent="0.25">
      <c r="A110" s="40" t="s">
        <v>15</v>
      </c>
      <c r="B110" s="5"/>
      <c r="C110" s="37"/>
    </row>
    <row r="111" spans="1:3" hidden="1" x14ac:dyDescent="0.25">
      <c r="A111" s="40" t="s">
        <v>10</v>
      </c>
      <c r="B111" s="5"/>
      <c r="C111" s="37"/>
    </row>
    <row r="112" spans="1:3" hidden="1" x14ac:dyDescent="0.25">
      <c r="A112" s="40" t="s">
        <v>8</v>
      </c>
      <c r="B112" s="5"/>
      <c r="C112" s="37"/>
    </row>
    <row r="113" spans="1:3" hidden="1" x14ac:dyDescent="0.25">
      <c r="A113" s="40" t="s">
        <v>47</v>
      </c>
      <c r="B113" s="5"/>
      <c r="C113" s="37"/>
    </row>
    <row r="114" spans="1:3" hidden="1" x14ac:dyDescent="0.25">
      <c r="A114" s="40" t="s">
        <v>16</v>
      </c>
      <c r="B114" s="5"/>
      <c r="C114" s="37"/>
    </row>
    <row r="115" spans="1:3" hidden="1" x14ac:dyDescent="0.25">
      <c r="A115" s="40" t="s">
        <v>57</v>
      </c>
      <c r="B115" s="5"/>
      <c r="C115" s="37"/>
    </row>
    <row r="116" spans="1:3" hidden="1" x14ac:dyDescent="0.25">
      <c r="A116" s="40" t="s">
        <v>23</v>
      </c>
      <c r="B116" s="5"/>
      <c r="C116" s="37"/>
    </row>
    <row r="117" spans="1:3" hidden="1" x14ac:dyDescent="0.25">
      <c r="A117" s="40" t="s">
        <v>39</v>
      </c>
      <c r="B117" s="5"/>
      <c r="C117" s="37"/>
    </row>
    <row r="118" spans="1:3" hidden="1" x14ac:dyDescent="0.25">
      <c r="A118" s="40" t="s">
        <v>38</v>
      </c>
      <c r="B118" s="5"/>
      <c r="C118" s="37"/>
    </row>
    <row r="119" spans="1:3" hidden="1" x14ac:dyDescent="0.25">
      <c r="A119" s="40" t="s">
        <v>37</v>
      </c>
      <c r="B119" s="5"/>
      <c r="C119" s="37"/>
    </row>
    <row r="120" spans="1:3" hidden="1" x14ac:dyDescent="0.25">
      <c r="A120" s="40" t="s">
        <v>21</v>
      </c>
      <c r="B120" s="5"/>
      <c r="C120" s="37"/>
    </row>
    <row r="121" spans="1:3" hidden="1" x14ac:dyDescent="0.25">
      <c r="A121" s="40" t="s">
        <v>59</v>
      </c>
      <c r="B121" s="5"/>
      <c r="C121" s="37"/>
    </row>
    <row r="122" spans="1:3" hidden="1" x14ac:dyDescent="0.25">
      <c r="A122" s="40" t="s">
        <v>11</v>
      </c>
      <c r="B122" s="5"/>
      <c r="C122" s="37"/>
    </row>
    <row r="123" spans="1:3" hidden="1" x14ac:dyDescent="0.25">
      <c r="A123" s="50" t="s">
        <v>36</v>
      </c>
      <c r="B123" s="6">
        <f>SUM(B93:B122)</f>
        <v>0</v>
      </c>
      <c r="C123" s="32">
        <f t="shared" ref="C123" si="3">SUM(C93:C122)</f>
        <v>0</v>
      </c>
    </row>
    <row r="124" spans="1:3" hidden="1" x14ac:dyDescent="0.25">
      <c r="A124" s="74" t="s">
        <v>68</v>
      </c>
      <c r="B124" s="74"/>
      <c r="C124" s="74"/>
    </row>
    <row r="125" spans="1:3" hidden="1" x14ac:dyDescent="0.25">
      <c r="A125" s="40" t="s">
        <v>27</v>
      </c>
      <c r="B125" s="5"/>
      <c r="C125" s="37"/>
    </row>
    <row r="126" spans="1:3" hidden="1" x14ac:dyDescent="0.25">
      <c r="A126" s="40" t="s">
        <v>14</v>
      </c>
      <c r="B126" s="5"/>
      <c r="C126" s="37"/>
    </row>
    <row r="127" spans="1:3" hidden="1" x14ac:dyDescent="0.25">
      <c r="A127" s="40" t="s">
        <v>9</v>
      </c>
      <c r="B127" s="5"/>
      <c r="C127" s="37"/>
    </row>
    <row r="128" spans="1:3" hidden="1" x14ac:dyDescent="0.25">
      <c r="A128" s="40" t="s">
        <v>13</v>
      </c>
      <c r="B128" s="5"/>
      <c r="C128" s="37"/>
    </row>
    <row r="129" spans="1:3" hidden="1" x14ac:dyDescent="0.25">
      <c r="A129" s="40" t="s">
        <v>58</v>
      </c>
      <c r="B129" s="5"/>
      <c r="C129" s="37"/>
    </row>
    <row r="130" spans="1:3" hidden="1" x14ac:dyDescent="0.25">
      <c r="A130" s="40" t="s">
        <v>41</v>
      </c>
      <c r="B130" s="5"/>
      <c r="C130" s="37"/>
    </row>
    <row r="131" spans="1:3" hidden="1" x14ac:dyDescent="0.25">
      <c r="A131" s="40" t="s">
        <v>32</v>
      </c>
      <c r="B131" s="5"/>
      <c r="C131" s="37"/>
    </row>
    <row r="132" spans="1:3" hidden="1" x14ac:dyDescent="0.25">
      <c r="A132" s="40" t="s">
        <v>7</v>
      </c>
      <c r="B132" s="5"/>
      <c r="C132" s="37"/>
    </row>
    <row r="133" spans="1:3" hidden="1" x14ac:dyDescent="0.25">
      <c r="A133" s="40" t="s">
        <v>24</v>
      </c>
      <c r="B133" s="5"/>
      <c r="C133" s="37"/>
    </row>
    <row r="134" spans="1:3" hidden="1" x14ac:dyDescent="0.25">
      <c r="A134" s="40" t="s">
        <v>35</v>
      </c>
      <c r="B134" s="5"/>
      <c r="C134" s="37"/>
    </row>
    <row r="135" spans="1:3" hidden="1" x14ac:dyDescent="0.25">
      <c r="A135" s="40" t="s">
        <v>30</v>
      </c>
      <c r="B135" s="5"/>
      <c r="C135" s="37"/>
    </row>
    <row r="136" spans="1:3" hidden="1" x14ac:dyDescent="0.25">
      <c r="A136" s="40" t="s">
        <v>20</v>
      </c>
      <c r="B136" s="5"/>
      <c r="C136" s="37"/>
    </row>
    <row r="137" spans="1:3" hidden="1" x14ac:dyDescent="0.25">
      <c r="A137" s="40" t="s">
        <v>17</v>
      </c>
      <c r="B137" s="5"/>
      <c r="C137" s="37"/>
    </row>
    <row r="138" spans="1:3" hidden="1" x14ac:dyDescent="0.25">
      <c r="A138" s="40" t="s">
        <v>12</v>
      </c>
      <c r="B138" s="5"/>
      <c r="C138" s="37"/>
    </row>
    <row r="139" spans="1:3" hidden="1" x14ac:dyDescent="0.25">
      <c r="A139" s="40" t="s">
        <v>40</v>
      </c>
      <c r="B139" s="5"/>
      <c r="C139" s="37"/>
    </row>
    <row r="140" spans="1:3" hidden="1" x14ac:dyDescent="0.25">
      <c r="A140" s="40" t="s">
        <v>28</v>
      </c>
      <c r="B140" s="5"/>
      <c r="C140" s="37"/>
    </row>
    <row r="141" spans="1:3" hidden="1" x14ac:dyDescent="0.25">
      <c r="A141" s="40" t="s">
        <v>29</v>
      </c>
      <c r="B141" s="5"/>
      <c r="C141" s="37"/>
    </row>
    <row r="142" spans="1:3" hidden="1" x14ac:dyDescent="0.25">
      <c r="A142" s="40" t="s">
        <v>15</v>
      </c>
      <c r="B142" s="5"/>
      <c r="C142" s="37"/>
    </row>
    <row r="143" spans="1:3" hidden="1" x14ac:dyDescent="0.25">
      <c r="A143" s="40" t="s">
        <v>10</v>
      </c>
      <c r="B143" s="5"/>
      <c r="C143" s="37"/>
    </row>
    <row r="144" spans="1:3" hidden="1" x14ac:dyDescent="0.25">
      <c r="A144" s="40" t="s">
        <v>8</v>
      </c>
      <c r="B144" s="5"/>
      <c r="C144" s="37"/>
    </row>
    <row r="145" spans="1:3" hidden="1" x14ac:dyDescent="0.25">
      <c r="A145" s="40" t="s">
        <v>47</v>
      </c>
      <c r="B145" s="5"/>
      <c r="C145" s="37"/>
    </row>
    <row r="146" spans="1:3" hidden="1" x14ac:dyDescent="0.25">
      <c r="A146" s="40" t="s">
        <v>16</v>
      </c>
      <c r="B146" s="5"/>
      <c r="C146" s="37"/>
    </row>
    <row r="147" spans="1:3" hidden="1" x14ac:dyDescent="0.25">
      <c r="A147" s="40" t="s">
        <v>57</v>
      </c>
      <c r="B147" s="5"/>
      <c r="C147" s="37"/>
    </row>
    <row r="148" spans="1:3" hidden="1" x14ac:dyDescent="0.25">
      <c r="A148" s="40" t="s">
        <v>23</v>
      </c>
      <c r="B148" s="5"/>
      <c r="C148" s="37"/>
    </row>
    <row r="149" spans="1:3" hidden="1" x14ac:dyDescent="0.25">
      <c r="A149" s="40" t="s">
        <v>39</v>
      </c>
      <c r="B149" s="5"/>
      <c r="C149" s="37"/>
    </row>
    <row r="150" spans="1:3" hidden="1" x14ac:dyDescent="0.25">
      <c r="A150" s="40" t="s">
        <v>38</v>
      </c>
      <c r="B150" s="5"/>
      <c r="C150" s="37"/>
    </row>
    <row r="151" spans="1:3" hidden="1" x14ac:dyDescent="0.25">
      <c r="A151" s="40" t="s">
        <v>37</v>
      </c>
      <c r="B151" s="5"/>
      <c r="C151" s="37"/>
    </row>
    <row r="152" spans="1:3" hidden="1" x14ac:dyDescent="0.25">
      <c r="A152" s="40" t="s">
        <v>21</v>
      </c>
      <c r="B152" s="5"/>
      <c r="C152" s="37"/>
    </row>
    <row r="153" spans="1:3" hidden="1" x14ac:dyDescent="0.25">
      <c r="A153" s="40" t="s">
        <v>59</v>
      </c>
      <c r="B153" s="5"/>
      <c r="C153" s="37"/>
    </row>
    <row r="154" spans="1:3" hidden="1" x14ac:dyDescent="0.25">
      <c r="A154" s="40" t="s">
        <v>11</v>
      </c>
      <c r="B154" s="5"/>
      <c r="C154" s="37"/>
    </row>
    <row r="155" spans="1:3" hidden="1" x14ac:dyDescent="0.25">
      <c r="A155" s="41" t="s">
        <v>60</v>
      </c>
      <c r="B155" s="5"/>
      <c r="C155" s="37"/>
    </row>
    <row r="156" spans="1:3" hidden="1" x14ac:dyDescent="0.25">
      <c r="A156" s="41" t="s">
        <v>61</v>
      </c>
      <c r="B156" s="5"/>
      <c r="C156" s="37"/>
    </row>
    <row r="157" spans="1:3" hidden="1" x14ac:dyDescent="0.25">
      <c r="A157" s="41" t="s">
        <v>42</v>
      </c>
      <c r="B157" s="5"/>
      <c r="C157" s="37"/>
    </row>
    <row r="158" spans="1:3" hidden="1" x14ac:dyDescent="0.25">
      <c r="A158" s="41" t="s">
        <v>44</v>
      </c>
      <c r="B158" s="5"/>
      <c r="C158" s="37"/>
    </row>
    <row r="159" spans="1:3" hidden="1" x14ac:dyDescent="0.25">
      <c r="A159" s="41" t="s">
        <v>43</v>
      </c>
      <c r="B159" s="5"/>
      <c r="C159" s="37"/>
    </row>
    <row r="160" spans="1:3" hidden="1" x14ac:dyDescent="0.25">
      <c r="A160" s="41" t="s">
        <v>62</v>
      </c>
      <c r="B160" s="5"/>
      <c r="C160" s="37"/>
    </row>
    <row r="161" spans="1:3" hidden="1" x14ac:dyDescent="0.25">
      <c r="A161" s="41" t="s">
        <v>63</v>
      </c>
      <c r="B161" s="5"/>
      <c r="C161" s="37"/>
    </row>
    <row r="162" spans="1:3" hidden="1" x14ac:dyDescent="0.25">
      <c r="A162" s="41" t="s">
        <v>140</v>
      </c>
      <c r="B162" s="5"/>
      <c r="C162" s="37"/>
    </row>
    <row r="163" spans="1:3" hidden="1" x14ac:dyDescent="0.25">
      <c r="A163" s="50" t="s">
        <v>45</v>
      </c>
      <c r="B163" s="6">
        <f>SUM(B125:B154)</f>
        <v>0</v>
      </c>
      <c r="C163" s="32">
        <f t="shared" ref="C163" si="4">SUM(C125:C154)</f>
        <v>0</v>
      </c>
    </row>
    <row r="164" spans="1:3" ht="19.5" hidden="1" customHeight="1" x14ac:dyDescent="0.25">
      <c r="A164" s="51" t="s">
        <v>46</v>
      </c>
      <c r="B164" s="29">
        <f>SUM(B155:B161)</f>
        <v>0</v>
      </c>
      <c r="C164" s="36">
        <f t="shared" ref="C164" si="5">SUM(C155:C161)</f>
        <v>0</v>
      </c>
    </row>
    <row r="165" spans="1:3" hidden="1" x14ac:dyDescent="0.25">
      <c r="A165" s="50" t="s">
        <v>36</v>
      </c>
      <c r="B165" s="6">
        <f>B163+B164</f>
        <v>0</v>
      </c>
      <c r="C165" s="32">
        <f t="shared" ref="C165" si="6">C163+C164</f>
        <v>0</v>
      </c>
    </row>
    <row r="166" spans="1:3" x14ac:dyDescent="0.25">
      <c r="A166" s="74" t="s">
        <v>71</v>
      </c>
      <c r="B166" s="74"/>
      <c r="C166" s="74"/>
    </row>
    <row r="167" spans="1:3" hidden="1" x14ac:dyDescent="0.25">
      <c r="A167" s="40" t="s">
        <v>7</v>
      </c>
      <c r="B167" s="43">
        <v>0</v>
      </c>
      <c r="C167" s="37">
        <v>0</v>
      </c>
    </row>
    <row r="168" spans="1:3" hidden="1" x14ac:dyDescent="0.25">
      <c r="A168" s="40" t="s">
        <v>8</v>
      </c>
      <c r="B168" s="43">
        <v>0</v>
      </c>
      <c r="C168" s="37">
        <v>0</v>
      </c>
    </row>
    <row r="169" spans="1:3" hidden="1" x14ac:dyDescent="0.25">
      <c r="A169" s="40" t="s">
        <v>9</v>
      </c>
      <c r="B169" s="43">
        <v>0</v>
      </c>
      <c r="C169" s="37">
        <v>0</v>
      </c>
    </row>
    <row r="170" spans="1:3" hidden="1" x14ac:dyDescent="0.25">
      <c r="A170" s="40" t="s">
        <v>10</v>
      </c>
      <c r="B170" s="43">
        <v>0</v>
      </c>
      <c r="C170" s="37">
        <v>0</v>
      </c>
    </row>
    <row r="171" spans="1:3" hidden="1" x14ac:dyDescent="0.25">
      <c r="A171" s="40" t="s">
        <v>11</v>
      </c>
      <c r="B171" s="43">
        <v>0</v>
      </c>
      <c r="C171" s="37">
        <v>0</v>
      </c>
    </row>
    <row r="172" spans="1:3" hidden="1" x14ac:dyDescent="0.25">
      <c r="A172" s="40" t="s">
        <v>12</v>
      </c>
      <c r="B172" s="43">
        <v>0</v>
      </c>
      <c r="C172" s="37">
        <v>0</v>
      </c>
    </row>
    <row r="173" spans="1:3" hidden="1" x14ac:dyDescent="0.25">
      <c r="A173" s="40" t="s">
        <v>13</v>
      </c>
      <c r="B173" s="43">
        <v>0</v>
      </c>
      <c r="C173" s="37">
        <v>0</v>
      </c>
    </row>
    <row r="174" spans="1:3" hidden="1" x14ac:dyDescent="0.25">
      <c r="A174" s="40" t="s">
        <v>14</v>
      </c>
      <c r="B174" s="43">
        <v>0</v>
      </c>
      <c r="C174" s="37">
        <v>0</v>
      </c>
    </row>
    <row r="175" spans="1:3" hidden="1" x14ac:dyDescent="0.25">
      <c r="A175" s="40" t="s">
        <v>15</v>
      </c>
      <c r="B175" s="43">
        <v>0</v>
      </c>
      <c r="C175" s="37">
        <v>0</v>
      </c>
    </row>
    <row r="176" spans="1:3" hidden="1" x14ac:dyDescent="0.25">
      <c r="A176" s="40" t="s">
        <v>16</v>
      </c>
      <c r="B176" s="43">
        <v>0</v>
      </c>
      <c r="C176" s="37">
        <v>0</v>
      </c>
    </row>
    <row r="177" spans="1:3" hidden="1" x14ac:dyDescent="0.25">
      <c r="A177" s="40" t="s">
        <v>17</v>
      </c>
      <c r="B177" s="43">
        <v>0</v>
      </c>
      <c r="C177" s="37">
        <v>0</v>
      </c>
    </row>
    <row r="178" spans="1:3" hidden="1" x14ac:dyDescent="0.25">
      <c r="A178" s="40" t="s">
        <v>18</v>
      </c>
      <c r="B178" s="43">
        <v>0</v>
      </c>
      <c r="C178" s="37">
        <v>0</v>
      </c>
    </row>
    <row r="179" spans="1:3" hidden="1" x14ac:dyDescent="0.25">
      <c r="A179" s="40" t="s">
        <v>19</v>
      </c>
      <c r="B179" s="43">
        <v>0</v>
      </c>
      <c r="C179" s="37">
        <v>0</v>
      </c>
    </row>
    <row r="180" spans="1:3" hidden="1" x14ac:dyDescent="0.25">
      <c r="A180" s="40" t="s">
        <v>72</v>
      </c>
      <c r="B180" s="43">
        <v>0</v>
      </c>
      <c r="C180" s="37">
        <v>0</v>
      </c>
    </row>
    <row r="181" spans="1:3" hidden="1" x14ac:dyDescent="0.25">
      <c r="A181" s="40" t="s">
        <v>20</v>
      </c>
      <c r="B181" s="43">
        <v>0</v>
      </c>
      <c r="C181" s="37">
        <v>0</v>
      </c>
    </row>
    <row r="182" spans="1:3" hidden="1" x14ac:dyDescent="0.25">
      <c r="A182" s="40" t="s">
        <v>21</v>
      </c>
      <c r="B182" s="43">
        <v>0</v>
      </c>
      <c r="C182" s="37">
        <v>0</v>
      </c>
    </row>
    <row r="183" spans="1:3" hidden="1" x14ac:dyDescent="0.25">
      <c r="A183" s="40" t="s">
        <v>22</v>
      </c>
      <c r="B183" s="43">
        <v>0</v>
      </c>
      <c r="C183" s="37">
        <v>0</v>
      </c>
    </row>
    <row r="184" spans="1:3" hidden="1" x14ac:dyDescent="0.25">
      <c r="A184" s="40" t="s">
        <v>23</v>
      </c>
      <c r="B184" s="43">
        <v>0</v>
      </c>
      <c r="C184" s="37">
        <v>0</v>
      </c>
    </row>
    <row r="185" spans="1:3" hidden="1" x14ac:dyDescent="0.25">
      <c r="A185" s="40" t="s">
        <v>24</v>
      </c>
      <c r="B185" s="43">
        <v>0</v>
      </c>
      <c r="C185" s="37">
        <v>0</v>
      </c>
    </row>
    <row r="186" spans="1:3" hidden="1" x14ac:dyDescent="0.25">
      <c r="A186" s="40" t="s">
        <v>25</v>
      </c>
      <c r="B186" s="43">
        <v>0</v>
      </c>
      <c r="C186" s="37">
        <v>0</v>
      </c>
    </row>
    <row r="187" spans="1:3" hidden="1" x14ac:dyDescent="0.25">
      <c r="A187" s="40" t="s">
        <v>51</v>
      </c>
      <c r="B187" s="43">
        <v>0</v>
      </c>
      <c r="C187" s="37">
        <v>0</v>
      </c>
    </row>
    <row r="188" spans="1:3" ht="30" hidden="1" x14ac:dyDescent="0.25">
      <c r="A188" s="40" t="s">
        <v>73</v>
      </c>
      <c r="B188" s="43">
        <v>0</v>
      </c>
      <c r="C188" s="37">
        <v>0</v>
      </c>
    </row>
    <row r="189" spans="1:3" hidden="1" x14ac:dyDescent="0.25">
      <c r="A189" s="40" t="s">
        <v>26</v>
      </c>
      <c r="B189" s="43">
        <v>0</v>
      </c>
      <c r="C189" s="37">
        <v>0</v>
      </c>
    </row>
    <row r="190" spans="1:3" hidden="1" x14ac:dyDescent="0.25">
      <c r="A190" s="40" t="s">
        <v>27</v>
      </c>
      <c r="B190" s="43">
        <v>0</v>
      </c>
      <c r="C190" s="37">
        <v>0</v>
      </c>
    </row>
    <row r="191" spans="1:3" hidden="1" x14ac:dyDescent="0.25">
      <c r="A191" s="40" t="s">
        <v>28</v>
      </c>
      <c r="B191" s="43">
        <v>0</v>
      </c>
      <c r="C191" s="37">
        <v>0</v>
      </c>
    </row>
    <row r="192" spans="1:3" x14ac:dyDescent="0.25">
      <c r="A192" s="40" t="s">
        <v>29</v>
      </c>
      <c r="B192" s="45">
        <f>118+60</f>
        <v>178</v>
      </c>
      <c r="C192" s="37">
        <f>5047.4+2566.6</f>
        <v>7614</v>
      </c>
    </row>
    <row r="193" spans="1:3" hidden="1" x14ac:dyDescent="0.25">
      <c r="A193" s="40" t="s">
        <v>30</v>
      </c>
      <c r="B193" s="43">
        <v>0</v>
      </c>
      <c r="C193" s="37">
        <v>0</v>
      </c>
    </row>
    <row r="194" spans="1:3" hidden="1" x14ac:dyDescent="0.25">
      <c r="A194" s="40" t="s">
        <v>31</v>
      </c>
      <c r="B194" s="43">
        <v>0</v>
      </c>
      <c r="C194" s="37">
        <v>0</v>
      </c>
    </row>
    <row r="195" spans="1:3" hidden="1" x14ac:dyDescent="0.25">
      <c r="A195" s="40" t="s">
        <v>32</v>
      </c>
      <c r="B195" s="43">
        <v>0</v>
      </c>
      <c r="C195" s="37">
        <v>0</v>
      </c>
    </row>
    <row r="196" spans="1:3" hidden="1" x14ac:dyDescent="0.25">
      <c r="A196" s="40" t="s">
        <v>33</v>
      </c>
      <c r="B196" s="43">
        <v>0</v>
      </c>
      <c r="C196" s="37">
        <v>0</v>
      </c>
    </row>
    <row r="197" spans="1:3" ht="30" hidden="1" x14ac:dyDescent="0.25">
      <c r="A197" s="40" t="s">
        <v>34</v>
      </c>
      <c r="B197" s="43">
        <v>0</v>
      </c>
      <c r="C197" s="37">
        <v>0</v>
      </c>
    </row>
    <row r="198" spans="1:3" hidden="1" x14ac:dyDescent="0.25">
      <c r="A198" s="40" t="s">
        <v>35</v>
      </c>
      <c r="B198" s="43">
        <v>0</v>
      </c>
      <c r="C198" s="37">
        <v>0</v>
      </c>
    </row>
    <row r="199" spans="1:3" x14ac:dyDescent="0.25">
      <c r="A199" s="50" t="s">
        <v>36</v>
      </c>
      <c r="B199" s="6">
        <f>SUM(B167:B198)</f>
        <v>178</v>
      </c>
      <c r="C199" s="32">
        <f>SUM(C167:C198)</f>
        <v>7614</v>
      </c>
    </row>
    <row r="200" spans="1:3" hidden="1" x14ac:dyDescent="0.25">
      <c r="A200" s="38" t="s">
        <v>48</v>
      </c>
      <c r="B200" s="6"/>
      <c r="C200" s="32"/>
    </row>
    <row r="201" spans="1:3" hidden="1" x14ac:dyDescent="0.25">
      <c r="A201" s="52" t="s">
        <v>49</v>
      </c>
      <c r="B201" s="29"/>
      <c r="C201" s="36"/>
    </row>
    <row r="202" spans="1:3" ht="15.75" x14ac:dyDescent="0.25">
      <c r="A202" s="8" t="s">
        <v>50</v>
      </c>
      <c r="B202" s="8"/>
      <c r="C202" s="39">
        <f>C49+C91+C123+C165+C199+C200</f>
        <v>7957</v>
      </c>
    </row>
    <row r="203" spans="1:3" x14ac:dyDescent="0.25">
      <c r="B203" s="63"/>
      <c r="C203" s="67"/>
    </row>
    <row r="204" spans="1:3" x14ac:dyDescent="0.25">
      <c r="B204" s="66"/>
      <c r="C204" s="67"/>
    </row>
  </sheetData>
  <mergeCells count="14">
    <mergeCell ref="A124:C124"/>
    <mergeCell ref="A166:C166"/>
    <mergeCell ref="A7:C7"/>
    <mergeCell ref="A8:C8"/>
    <mergeCell ref="A12:C12"/>
    <mergeCell ref="A50:C50"/>
    <mergeCell ref="A51:C51"/>
    <mergeCell ref="A92:C92"/>
    <mergeCell ref="A6:C6"/>
    <mergeCell ref="A1:C1"/>
    <mergeCell ref="A2:C2"/>
    <mergeCell ref="A3:C3"/>
    <mergeCell ref="A4:C4"/>
    <mergeCell ref="A5:C5"/>
  </mergeCells>
  <pageMargins left="0.59055118110236227" right="0" top="0.39370078740157483" bottom="0.39370078740157483" header="0" footer="0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C204"/>
  <sheetViews>
    <sheetView view="pageBreakPreview" zoomScaleNormal="100" zoomScaleSheetLayoutView="100" workbookViewId="0">
      <selection activeCell="A3" sqref="A3:C3"/>
    </sheetView>
  </sheetViews>
  <sheetFormatPr defaultColWidth="9.140625" defaultRowHeight="15" x14ac:dyDescent="0.25"/>
  <cols>
    <col min="1" max="1" width="61" style="1" customWidth="1"/>
    <col min="2" max="2" width="15.42578125" style="2" customWidth="1"/>
    <col min="3" max="3" width="15.7109375" style="1" customWidth="1"/>
    <col min="4" max="16384" width="9.140625" style="1"/>
  </cols>
  <sheetData>
    <row r="1" spans="1:3" x14ac:dyDescent="0.25">
      <c r="A1" s="80" t="s">
        <v>0</v>
      </c>
      <c r="B1" s="80"/>
      <c r="C1" s="80"/>
    </row>
    <row r="2" spans="1:3" x14ac:dyDescent="0.25">
      <c r="A2" s="80" t="s">
        <v>1</v>
      </c>
      <c r="B2" s="80"/>
      <c r="C2" s="80"/>
    </row>
    <row r="3" spans="1:3" x14ac:dyDescent="0.25">
      <c r="A3" s="80" t="s">
        <v>141</v>
      </c>
      <c r="B3" s="80"/>
      <c r="C3" s="80"/>
    </row>
    <row r="4" spans="1:3" x14ac:dyDescent="0.25">
      <c r="A4" s="79" t="s">
        <v>2</v>
      </c>
      <c r="B4" s="79"/>
      <c r="C4" s="79"/>
    </row>
    <row r="5" spans="1:3" x14ac:dyDescent="0.25">
      <c r="A5" s="81" t="s">
        <v>131</v>
      </c>
      <c r="B5" s="81"/>
      <c r="C5" s="81"/>
    </row>
    <row r="6" spans="1:3" x14ac:dyDescent="0.25">
      <c r="A6" s="79" t="s">
        <v>3</v>
      </c>
      <c r="B6" s="79"/>
      <c r="C6" s="79"/>
    </row>
    <row r="7" spans="1:3" x14ac:dyDescent="0.25">
      <c r="A7" s="79" t="s">
        <v>4</v>
      </c>
      <c r="B7" s="79"/>
      <c r="C7" s="79"/>
    </row>
    <row r="8" spans="1:3" x14ac:dyDescent="0.25">
      <c r="A8" s="79" t="s">
        <v>126</v>
      </c>
      <c r="B8" s="79"/>
      <c r="C8" s="79"/>
    </row>
    <row r="10" spans="1:3" ht="90" x14ac:dyDescent="0.25">
      <c r="A10" s="27" t="s">
        <v>64</v>
      </c>
      <c r="B10" s="5" t="s">
        <v>5</v>
      </c>
      <c r="C10" s="27" t="s">
        <v>6</v>
      </c>
    </row>
    <row r="11" spans="1:3" x14ac:dyDescent="0.25">
      <c r="A11" s="27">
        <v>1</v>
      </c>
      <c r="B11" s="5">
        <v>2</v>
      </c>
      <c r="C11" s="27">
        <v>3</v>
      </c>
    </row>
    <row r="12" spans="1:3" hidden="1" x14ac:dyDescent="0.25">
      <c r="A12" s="74" t="s">
        <v>65</v>
      </c>
      <c r="B12" s="74"/>
      <c r="C12" s="74"/>
    </row>
    <row r="13" spans="1:3" hidden="1" x14ac:dyDescent="0.25">
      <c r="A13" s="33" t="s">
        <v>7</v>
      </c>
      <c r="B13" s="5">
        <v>0</v>
      </c>
      <c r="C13" s="37">
        <v>0</v>
      </c>
    </row>
    <row r="14" spans="1:3" hidden="1" x14ac:dyDescent="0.25">
      <c r="A14" s="33" t="s">
        <v>70</v>
      </c>
      <c r="B14" s="5">
        <v>0</v>
      </c>
      <c r="C14" s="37">
        <v>0</v>
      </c>
    </row>
    <row r="15" spans="1:3" hidden="1" x14ac:dyDescent="0.25">
      <c r="A15" s="33" t="s">
        <v>8</v>
      </c>
      <c r="B15" s="5">
        <v>0</v>
      </c>
      <c r="C15" s="37">
        <v>0</v>
      </c>
    </row>
    <row r="16" spans="1:3" hidden="1" x14ac:dyDescent="0.25">
      <c r="A16" s="33" t="s">
        <v>58</v>
      </c>
      <c r="B16" s="5"/>
      <c r="C16" s="37"/>
    </row>
    <row r="17" spans="1:3" hidden="1" x14ac:dyDescent="0.25">
      <c r="A17" s="33" t="s">
        <v>9</v>
      </c>
      <c r="B17" s="5">
        <v>0</v>
      </c>
      <c r="C17" s="37">
        <v>0</v>
      </c>
    </row>
    <row r="18" spans="1:3" hidden="1" x14ac:dyDescent="0.25">
      <c r="A18" s="33" t="s">
        <v>10</v>
      </c>
      <c r="B18" s="5">
        <v>0</v>
      </c>
      <c r="C18" s="37">
        <v>0</v>
      </c>
    </row>
    <row r="19" spans="1:3" hidden="1" x14ac:dyDescent="0.25">
      <c r="A19" s="33" t="s">
        <v>11</v>
      </c>
      <c r="B19" s="5">
        <v>0</v>
      </c>
      <c r="C19" s="37">
        <v>0</v>
      </c>
    </row>
    <row r="20" spans="1:3" hidden="1" x14ac:dyDescent="0.25">
      <c r="A20" s="33" t="s">
        <v>12</v>
      </c>
      <c r="B20" s="5">
        <v>0</v>
      </c>
      <c r="C20" s="37">
        <v>0</v>
      </c>
    </row>
    <row r="21" spans="1:3" hidden="1" x14ac:dyDescent="0.25">
      <c r="A21" s="33" t="s">
        <v>13</v>
      </c>
      <c r="B21" s="5">
        <v>0</v>
      </c>
      <c r="C21" s="37">
        <v>0</v>
      </c>
    </row>
    <row r="22" spans="1:3" hidden="1" x14ac:dyDescent="0.25">
      <c r="A22" s="33" t="s">
        <v>14</v>
      </c>
      <c r="B22" s="5">
        <v>0</v>
      </c>
      <c r="C22" s="37">
        <v>0</v>
      </c>
    </row>
    <row r="23" spans="1:3" hidden="1" x14ac:dyDescent="0.25">
      <c r="A23" s="33" t="s">
        <v>15</v>
      </c>
      <c r="B23" s="5">
        <v>0</v>
      </c>
      <c r="C23" s="37">
        <v>0</v>
      </c>
    </row>
    <row r="24" spans="1:3" hidden="1" x14ac:dyDescent="0.25">
      <c r="A24" s="33" t="s">
        <v>16</v>
      </c>
      <c r="B24" s="5">
        <v>0</v>
      </c>
      <c r="C24" s="37">
        <v>0</v>
      </c>
    </row>
    <row r="25" spans="1:3" hidden="1" x14ac:dyDescent="0.25">
      <c r="A25" s="33" t="s">
        <v>17</v>
      </c>
      <c r="B25" s="5">
        <v>0</v>
      </c>
      <c r="C25" s="37">
        <v>0</v>
      </c>
    </row>
    <row r="26" spans="1:3" hidden="1" x14ac:dyDescent="0.25">
      <c r="A26" s="33" t="s">
        <v>18</v>
      </c>
      <c r="B26" s="5">
        <v>0</v>
      </c>
      <c r="C26" s="37">
        <v>0</v>
      </c>
    </row>
    <row r="27" spans="1:3" hidden="1" x14ac:dyDescent="0.25">
      <c r="A27" s="33" t="s">
        <v>19</v>
      </c>
      <c r="B27" s="5">
        <v>0</v>
      </c>
      <c r="C27" s="37">
        <v>0</v>
      </c>
    </row>
    <row r="28" spans="1:3" hidden="1" x14ac:dyDescent="0.25">
      <c r="A28" s="33" t="s">
        <v>55</v>
      </c>
      <c r="B28" s="5">
        <v>0</v>
      </c>
      <c r="C28" s="37">
        <v>0</v>
      </c>
    </row>
    <row r="29" spans="1:3" hidden="1" x14ac:dyDescent="0.25">
      <c r="A29" s="33" t="s">
        <v>20</v>
      </c>
      <c r="B29" s="5">
        <v>0</v>
      </c>
      <c r="C29" s="37">
        <v>0</v>
      </c>
    </row>
    <row r="30" spans="1:3" hidden="1" x14ac:dyDescent="0.25">
      <c r="A30" s="33" t="s">
        <v>21</v>
      </c>
      <c r="B30" s="5">
        <v>0</v>
      </c>
      <c r="C30" s="37">
        <v>0</v>
      </c>
    </row>
    <row r="31" spans="1:3" hidden="1" x14ac:dyDescent="0.25">
      <c r="A31" s="33" t="s">
        <v>22</v>
      </c>
      <c r="B31" s="5">
        <v>0</v>
      </c>
      <c r="C31" s="37">
        <v>0</v>
      </c>
    </row>
    <row r="32" spans="1:3" hidden="1" x14ac:dyDescent="0.25">
      <c r="A32" s="33" t="s">
        <v>23</v>
      </c>
      <c r="B32" s="5">
        <v>0</v>
      </c>
      <c r="C32" s="37">
        <v>0</v>
      </c>
    </row>
    <row r="33" spans="1:3" hidden="1" x14ac:dyDescent="0.25">
      <c r="A33" s="33" t="s">
        <v>24</v>
      </c>
      <c r="B33" s="5">
        <v>0</v>
      </c>
      <c r="C33" s="37">
        <v>0</v>
      </c>
    </row>
    <row r="34" spans="1:3" hidden="1" x14ac:dyDescent="0.25">
      <c r="A34" s="33" t="s">
        <v>25</v>
      </c>
      <c r="B34" s="5">
        <v>0</v>
      </c>
      <c r="C34" s="37">
        <v>0</v>
      </c>
    </row>
    <row r="35" spans="1:3" hidden="1" x14ac:dyDescent="0.25">
      <c r="A35" s="33" t="s">
        <v>51</v>
      </c>
      <c r="B35" s="5">
        <v>0</v>
      </c>
      <c r="C35" s="37">
        <v>0</v>
      </c>
    </row>
    <row r="36" spans="1:3" hidden="1" x14ac:dyDescent="0.25">
      <c r="A36" s="33" t="s">
        <v>52</v>
      </c>
      <c r="B36" s="5">
        <v>0</v>
      </c>
      <c r="C36" s="37">
        <v>0</v>
      </c>
    </row>
    <row r="37" spans="1:3" hidden="1" x14ac:dyDescent="0.25">
      <c r="A37" s="33" t="s">
        <v>26</v>
      </c>
      <c r="B37" s="5">
        <v>0</v>
      </c>
      <c r="C37" s="37">
        <v>0</v>
      </c>
    </row>
    <row r="38" spans="1:3" hidden="1" x14ac:dyDescent="0.25">
      <c r="A38" s="33" t="s">
        <v>27</v>
      </c>
      <c r="B38" s="5">
        <v>0</v>
      </c>
      <c r="C38" s="37">
        <v>0</v>
      </c>
    </row>
    <row r="39" spans="1:3" hidden="1" x14ac:dyDescent="0.25">
      <c r="A39" s="33" t="s">
        <v>28</v>
      </c>
      <c r="B39" s="5">
        <v>0</v>
      </c>
      <c r="C39" s="37">
        <v>0</v>
      </c>
    </row>
    <row r="40" spans="1:3" hidden="1" x14ac:dyDescent="0.25">
      <c r="A40" s="33" t="s">
        <v>29</v>
      </c>
      <c r="B40" s="5">
        <v>0</v>
      </c>
      <c r="C40" s="37">
        <v>0</v>
      </c>
    </row>
    <row r="41" spans="1:3" hidden="1" x14ac:dyDescent="0.25">
      <c r="A41" s="33" t="s">
        <v>30</v>
      </c>
      <c r="B41" s="5">
        <v>0</v>
      </c>
      <c r="C41" s="37">
        <v>0</v>
      </c>
    </row>
    <row r="42" spans="1:3" ht="30" hidden="1" x14ac:dyDescent="0.25">
      <c r="A42" s="33" t="s">
        <v>56</v>
      </c>
      <c r="B42" s="5">
        <v>0</v>
      </c>
      <c r="C42" s="37">
        <v>0</v>
      </c>
    </row>
    <row r="43" spans="1:3" hidden="1" x14ac:dyDescent="0.25">
      <c r="A43" s="33" t="s">
        <v>31</v>
      </c>
      <c r="B43" s="5">
        <v>0</v>
      </c>
      <c r="C43" s="37">
        <v>0</v>
      </c>
    </row>
    <row r="44" spans="1:3" hidden="1" x14ac:dyDescent="0.25">
      <c r="A44" s="33" t="s">
        <v>32</v>
      </c>
      <c r="B44" s="5">
        <v>0</v>
      </c>
      <c r="C44" s="37">
        <v>0</v>
      </c>
    </row>
    <row r="45" spans="1:3" hidden="1" x14ac:dyDescent="0.25">
      <c r="A45" s="33" t="s">
        <v>33</v>
      </c>
      <c r="B45" s="5">
        <v>0</v>
      </c>
      <c r="C45" s="37">
        <v>0</v>
      </c>
    </row>
    <row r="46" spans="1:3" ht="30" hidden="1" x14ac:dyDescent="0.25">
      <c r="A46" s="33" t="s">
        <v>34</v>
      </c>
      <c r="B46" s="5">
        <v>0</v>
      </c>
      <c r="C46" s="37">
        <v>0</v>
      </c>
    </row>
    <row r="47" spans="1:3" hidden="1" x14ac:dyDescent="0.25">
      <c r="A47" s="33" t="s">
        <v>57</v>
      </c>
      <c r="B47" s="5">
        <v>0</v>
      </c>
      <c r="C47" s="37">
        <v>0</v>
      </c>
    </row>
    <row r="48" spans="1:3" hidden="1" x14ac:dyDescent="0.25">
      <c r="A48" s="33" t="s">
        <v>35</v>
      </c>
      <c r="B48" s="5">
        <v>0</v>
      </c>
      <c r="C48" s="37">
        <v>0</v>
      </c>
    </row>
    <row r="49" spans="1:3" hidden="1" x14ac:dyDescent="0.25">
      <c r="A49" s="50" t="s">
        <v>36</v>
      </c>
      <c r="B49" s="6">
        <f>SUM(B13:B48)</f>
        <v>0</v>
      </c>
      <c r="C49" s="32">
        <f>SUM(C13:C48)</f>
        <v>0</v>
      </c>
    </row>
    <row r="50" spans="1:3" x14ac:dyDescent="0.25">
      <c r="A50" s="74" t="s">
        <v>69</v>
      </c>
      <c r="B50" s="74"/>
      <c r="C50" s="74"/>
    </row>
    <row r="51" spans="1:3" hidden="1" x14ac:dyDescent="0.25">
      <c r="A51" s="74" t="s">
        <v>66</v>
      </c>
      <c r="B51" s="74"/>
      <c r="C51" s="74"/>
    </row>
    <row r="52" spans="1:3" hidden="1" x14ac:dyDescent="0.25">
      <c r="A52" s="40" t="s">
        <v>27</v>
      </c>
      <c r="B52" s="5">
        <v>0</v>
      </c>
      <c r="C52" s="37">
        <v>0</v>
      </c>
    </row>
    <row r="53" spans="1:3" hidden="1" x14ac:dyDescent="0.25">
      <c r="A53" s="40" t="s">
        <v>14</v>
      </c>
      <c r="B53" s="5">
        <v>0</v>
      </c>
      <c r="C53" s="37">
        <v>0</v>
      </c>
    </row>
    <row r="54" spans="1:3" hidden="1" x14ac:dyDescent="0.25">
      <c r="A54" s="40" t="s">
        <v>9</v>
      </c>
      <c r="B54" s="5">
        <v>0</v>
      </c>
      <c r="C54" s="37">
        <v>0</v>
      </c>
    </row>
    <row r="55" spans="1:3" hidden="1" x14ac:dyDescent="0.25">
      <c r="A55" s="40" t="s">
        <v>13</v>
      </c>
      <c r="B55" s="5">
        <v>0</v>
      </c>
      <c r="C55" s="37">
        <v>0</v>
      </c>
    </row>
    <row r="56" spans="1:3" hidden="1" x14ac:dyDescent="0.25">
      <c r="A56" s="40" t="s">
        <v>58</v>
      </c>
      <c r="B56" s="5">
        <v>0</v>
      </c>
      <c r="C56" s="37">
        <v>0</v>
      </c>
    </row>
    <row r="57" spans="1:3" hidden="1" x14ac:dyDescent="0.25">
      <c r="A57" s="40" t="s">
        <v>41</v>
      </c>
      <c r="B57" s="5">
        <v>0</v>
      </c>
      <c r="C57" s="37">
        <v>0</v>
      </c>
    </row>
    <row r="58" spans="1:3" hidden="1" x14ac:dyDescent="0.25">
      <c r="A58" s="40" t="s">
        <v>32</v>
      </c>
      <c r="B58" s="5">
        <v>0</v>
      </c>
      <c r="C58" s="37">
        <v>0</v>
      </c>
    </row>
    <row r="59" spans="1:3" hidden="1" x14ac:dyDescent="0.25">
      <c r="A59" s="40" t="s">
        <v>7</v>
      </c>
      <c r="B59" s="5">
        <v>0</v>
      </c>
      <c r="C59" s="37">
        <v>0</v>
      </c>
    </row>
    <row r="60" spans="1:3" hidden="1" x14ac:dyDescent="0.25">
      <c r="A60" s="40" t="s">
        <v>24</v>
      </c>
      <c r="B60" s="5">
        <v>0</v>
      </c>
      <c r="C60" s="37">
        <v>0</v>
      </c>
    </row>
    <row r="61" spans="1:3" hidden="1" x14ac:dyDescent="0.25">
      <c r="A61" s="40" t="s">
        <v>35</v>
      </c>
      <c r="B61" s="5">
        <v>0</v>
      </c>
      <c r="C61" s="37">
        <v>0</v>
      </c>
    </row>
    <row r="62" spans="1:3" hidden="1" x14ac:dyDescent="0.25">
      <c r="A62" s="40" t="s">
        <v>30</v>
      </c>
      <c r="B62" s="5">
        <v>0</v>
      </c>
      <c r="C62" s="37">
        <v>0</v>
      </c>
    </row>
    <row r="63" spans="1:3" hidden="1" x14ac:dyDescent="0.25">
      <c r="A63" s="40" t="s">
        <v>20</v>
      </c>
      <c r="B63" s="5">
        <v>0</v>
      </c>
      <c r="C63" s="37">
        <v>0</v>
      </c>
    </row>
    <row r="64" spans="1:3" hidden="1" x14ac:dyDescent="0.25">
      <c r="A64" s="40" t="s">
        <v>17</v>
      </c>
      <c r="B64" s="5">
        <v>0</v>
      </c>
      <c r="C64" s="37">
        <v>0</v>
      </c>
    </row>
    <row r="65" spans="1:3" hidden="1" x14ac:dyDescent="0.25">
      <c r="A65" s="40" t="s">
        <v>12</v>
      </c>
      <c r="B65" s="5">
        <v>0</v>
      </c>
      <c r="C65" s="37">
        <v>0</v>
      </c>
    </row>
    <row r="66" spans="1:3" hidden="1" x14ac:dyDescent="0.25">
      <c r="A66" s="40" t="s">
        <v>40</v>
      </c>
      <c r="B66" s="5">
        <v>0</v>
      </c>
      <c r="C66" s="37">
        <v>0</v>
      </c>
    </row>
    <row r="67" spans="1:3" hidden="1" x14ac:dyDescent="0.25">
      <c r="A67" s="40" t="s">
        <v>28</v>
      </c>
      <c r="B67" s="5">
        <v>0</v>
      </c>
      <c r="C67" s="37">
        <v>0</v>
      </c>
    </row>
    <row r="68" spans="1:3" hidden="1" x14ac:dyDescent="0.25">
      <c r="A68" s="40" t="s">
        <v>29</v>
      </c>
      <c r="B68" s="5">
        <v>0</v>
      </c>
      <c r="C68" s="37">
        <v>0</v>
      </c>
    </row>
    <row r="69" spans="1:3" hidden="1" x14ac:dyDescent="0.25">
      <c r="A69" s="40" t="s">
        <v>15</v>
      </c>
      <c r="B69" s="5">
        <v>0</v>
      </c>
      <c r="C69" s="37">
        <v>0</v>
      </c>
    </row>
    <row r="70" spans="1:3" hidden="1" x14ac:dyDescent="0.25">
      <c r="A70" s="40" t="s">
        <v>10</v>
      </c>
      <c r="B70" s="5">
        <v>0</v>
      </c>
      <c r="C70" s="37">
        <v>0</v>
      </c>
    </row>
    <row r="71" spans="1:3" hidden="1" x14ac:dyDescent="0.25">
      <c r="A71" s="40" t="s">
        <v>8</v>
      </c>
      <c r="B71" s="5">
        <v>0</v>
      </c>
      <c r="C71" s="37">
        <v>0</v>
      </c>
    </row>
    <row r="72" spans="1:3" hidden="1" x14ac:dyDescent="0.25">
      <c r="A72" s="40" t="s">
        <v>47</v>
      </c>
      <c r="B72" s="5">
        <v>0</v>
      </c>
      <c r="C72" s="37">
        <v>0</v>
      </c>
    </row>
    <row r="73" spans="1:3" hidden="1" x14ac:dyDescent="0.25">
      <c r="A73" s="40" t="s">
        <v>16</v>
      </c>
      <c r="B73" s="5">
        <v>0</v>
      </c>
      <c r="C73" s="37">
        <v>0</v>
      </c>
    </row>
    <row r="74" spans="1:3" hidden="1" x14ac:dyDescent="0.25">
      <c r="A74" s="40" t="s">
        <v>57</v>
      </c>
      <c r="B74" s="5">
        <v>0</v>
      </c>
      <c r="C74" s="37">
        <v>0</v>
      </c>
    </row>
    <row r="75" spans="1:3" hidden="1" x14ac:dyDescent="0.25">
      <c r="A75" s="40" t="s">
        <v>23</v>
      </c>
      <c r="B75" s="5">
        <v>0</v>
      </c>
      <c r="C75" s="37">
        <v>0</v>
      </c>
    </row>
    <row r="76" spans="1:3" hidden="1" x14ac:dyDescent="0.25">
      <c r="A76" s="40" t="s">
        <v>39</v>
      </c>
      <c r="B76" s="5">
        <v>0</v>
      </c>
      <c r="C76" s="37">
        <v>0</v>
      </c>
    </row>
    <row r="77" spans="1:3" hidden="1" x14ac:dyDescent="0.25">
      <c r="A77" s="40" t="s">
        <v>38</v>
      </c>
      <c r="B77" s="5">
        <v>0</v>
      </c>
      <c r="C77" s="37">
        <v>0</v>
      </c>
    </row>
    <row r="78" spans="1:3" hidden="1" x14ac:dyDescent="0.25">
      <c r="A78" s="40" t="s">
        <v>37</v>
      </c>
      <c r="B78" s="5">
        <v>0</v>
      </c>
      <c r="C78" s="37">
        <v>0</v>
      </c>
    </row>
    <row r="79" spans="1:3" hidden="1" x14ac:dyDescent="0.25">
      <c r="A79" s="40" t="s">
        <v>21</v>
      </c>
      <c r="B79" s="5">
        <v>0</v>
      </c>
      <c r="C79" s="37">
        <v>0</v>
      </c>
    </row>
    <row r="80" spans="1:3" hidden="1" x14ac:dyDescent="0.25">
      <c r="A80" s="40" t="s">
        <v>59</v>
      </c>
      <c r="B80" s="5">
        <v>0</v>
      </c>
      <c r="C80" s="37">
        <v>0</v>
      </c>
    </row>
    <row r="81" spans="1:3" hidden="1" x14ac:dyDescent="0.25">
      <c r="A81" s="40" t="s">
        <v>11</v>
      </c>
      <c r="B81" s="5">
        <v>0</v>
      </c>
      <c r="C81" s="37">
        <v>0</v>
      </c>
    </row>
    <row r="82" spans="1:3" hidden="1" x14ac:dyDescent="0.25">
      <c r="A82" s="41" t="s">
        <v>60</v>
      </c>
      <c r="B82" s="5">
        <v>0</v>
      </c>
      <c r="C82" s="37">
        <v>0</v>
      </c>
    </row>
    <row r="83" spans="1:3" hidden="1" x14ac:dyDescent="0.25">
      <c r="A83" s="41" t="s">
        <v>137</v>
      </c>
      <c r="B83" s="5">
        <v>0</v>
      </c>
      <c r="C83" s="37">
        <v>0</v>
      </c>
    </row>
    <row r="84" spans="1:3" hidden="1" x14ac:dyDescent="0.25">
      <c r="A84" s="41" t="s">
        <v>42</v>
      </c>
      <c r="B84" s="5">
        <v>0</v>
      </c>
      <c r="C84" s="37">
        <v>0</v>
      </c>
    </row>
    <row r="85" spans="1:3" hidden="1" x14ac:dyDescent="0.25">
      <c r="A85" s="41" t="s">
        <v>44</v>
      </c>
      <c r="B85" s="5">
        <v>0</v>
      </c>
      <c r="C85" s="37">
        <v>0</v>
      </c>
    </row>
    <row r="86" spans="1:3" hidden="1" x14ac:dyDescent="0.25">
      <c r="A86" s="41" t="s">
        <v>43</v>
      </c>
      <c r="B86" s="5">
        <v>0</v>
      </c>
      <c r="C86" s="37">
        <v>0</v>
      </c>
    </row>
    <row r="87" spans="1:3" hidden="1" x14ac:dyDescent="0.25">
      <c r="A87" s="41" t="s">
        <v>62</v>
      </c>
      <c r="B87" s="5">
        <v>0</v>
      </c>
      <c r="C87" s="37">
        <v>0</v>
      </c>
    </row>
    <row r="88" spans="1:3" s="3" customFormat="1" hidden="1" x14ac:dyDescent="0.25">
      <c r="A88" s="41" t="s">
        <v>63</v>
      </c>
      <c r="B88" s="5">
        <v>0</v>
      </c>
      <c r="C88" s="37">
        <v>0</v>
      </c>
    </row>
    <row r="89" spans="1:3" s="3" customFormat="1" hidden="1" x14ac:dyDescent="0.25">
      <c r="A89" s="50" t="s">
        <v>45</v>
      </c>
      <c r="B89" s="6">
        <f>SUM(B52:B81)</f>
        <v>0</v>
      </c>
      <c r="C89" s="32">
        <f>SUM(C52:C81)</f>
        <v>0</v>
      </c>
    </row>
    <row r="90" spans="1:3" hidden="1" x14ac:dyDescent="0.25">
      <c r="A90" s="51" t="s">
        <v>46</v>
      </c>
      <c r="B90" s="29">
        <f>SUM(B82:B88)</f>
        <v>0</v>
      </c>
      <c r="C90" s="36">
        <f>SUM(C82:C88)</f>
        <v>0</v>
      </c>
    </row>
    <row r="91" spans="1:3" hidden="1" x14ac:dyDescent="0.25">
      <c r="A91" s="50" t="s">
        <v>36</v>
      </c>
      <c r="B91" s="6">
        <f>B89+B90</f>
        <v>0</v>
      </c>
      <c r="C91" s="32">
        <f>C89+C90</f>
        <v>0</v>
      </c>
    </row>
    <row r="92" spans="1:3" hidden="1" x14ac:dyDescent="0.25">
      <c r="A92" s="74" t="s">
        <v>67</v>
      </c>
      <c r="B92" s="74"/>
      <c r="C92" s="74"/>
    </row>
    <row r="93" spans="1:3" hidden="1" x14ac:dyDescent="0.25">
      <c r="A93" s="40" t="s">
        <v>27</v>
      </c>
      <c r="B93" s="5">
        <v>0</v>
      </c>
      <c r="C93" s="37">
        <v>0</v>
      </c>
    </row>
    <row r="94" spans="1:3" hidden="1" x14ac:dyDescent="0.25">
      <c r="A94" s="40" t="s">
        <v>14</v>
      </c>
      <c r="B94" s="5">
        <v>0</v>
      </c>
      <c r="C94" s="37">
        <v>0</v>
      </c>
    </row>
    <row r="95" spans="1:3" hidden="1" x14ac:dyDescent="0.25">
      <c r="A95" s="40" t="s">
        <v>9</v>
      </c>
      <c r="B95" s="5">
        <v>0</v>
      </c>
      <c r="C95" s="37">
        <v>0</v>
      </c>
    </row>
    <row r="96" spans="1:3" hidden="1" x14ac:dyDescent="0.25">
      <c r="A96" s="40" t="s">
        <v>13</v>
      </c>
      <c r="B96" s="5">
        <v>0</v>
      </c>
      <c r="C96" s="37">
        <v>0</v>
      </c>
    </row>
    <row r="97" spans="1:3" hidden="1" x14ac:dyDescent="0.25">
      <c r="A97" s="40" t="s">
        <v>58</v>
      </c>
      <c r="B97" s="5">
        <v>0</v>
      </c>
      <c r="C97" s="37">
        <v>0</v>
      </c>
    </row>
    <row r="98" spans="1:3" hidden="1" x14ac:dyDescent="0.25">
      <c r="A98" s="40" t="s">
        <v>41</v>
      </c>
      <c r="B98" s="5">
        <v>0</v>
      </c>
      <c r="C98" s="37">
        <v>0</v>
      </c>
    </row>
    <row r="99" spans="1:3" hidden="1" x14ac:dyDescent="0.25">
      <c r="A99" s="40" t="s">
        <v>32</v>
      </c>
      <c r="B99" s="5">
        <v>0</v>
      </c>
      <c r="C99" s="37">
        <v>0</v>
      </c>
    </row>
    <row r="100" spans="1:3" hidden="1" x14ac:dyDescent="0.25">
      <c r="A100" s="40" t="s">
        <v>7</v>
      </c>
      <c r="B100" s="5">
        <v>0</v>
      </c>
      <c r="C100" s="37">
        <v>0</v>
      </c>
    </row>
    <row r="101" spans="1:3" hidden="1" x14ac:dyDescent="0.25">
      <c r="A101" s="40" t="s">
        <v>24</v>
      </c>
      <c r="B101" s="5">
        <v>0</v>
      </c>
      <c r="C101" s="37">
        <v>0</v>
      </c>
    </row>
    <row r="102" spans="1:3" hidden="1" x14ac:dyDescent="0.25">
      <c r="A102" s="40" t="s">
        <v>35</v>
      </c>
      <c r="B102" s="5">
        <v>0</v>
      </c>
      <c r="C102" s="37">
        <v>0</v>
      </c>
    </row>
    <row r="103" spans="1:3" hidden="1" x14ac:dyDescent="0.25">
      <c r="A103" s="40" t="s">
        <v>30</v>
      </c>
      <c r="B103" s="5">
        <v>0</v>
      </c>
      <c r="C103" s="37">
        <v>0</v>
      </c>
    </row>
    <row r="104" spans="1:3" hidden="1" x14ac:dyDescent="0.25">
      <c r="A104" s="40" t="s">
        <v>20</v>
      </c>
      <c r="B104" s="5">
        <v>0</v>
      </c>
      <c r="C104" s="37">
        <v>0</v>
      </c>
    </row>
    <row r="105" spans="1:3" hidden="1" x14ac:dyDescent="0.25">
      <c r="A105" s="40" t="s">
        <v>17</v>
      </c>
      <c r="B105" s="5">
        <v>0</v>
      </c>
      <c r="C105" s="37">
        <v>0</v>
      </c>
    </row>
    <row r="106" spans="1:3" hidden="1" x14ac:dyDescent="0.25">
      <c r="A106" s="40" t="s">
        <v>12</v>
      </c>
      <c r="B106" s="5">
        <v>0</v>
      </c>
      <c r="C106" s="37">
        <v>0</v>
      </c>
    </row>
    <row r="107" spans="1:3" hidden="1" x14ac:dyDescent="0.25">
      <c r="A107" s="40" t="s">
        <v>40</v>
      </c>
      <c r="B107" s="5">
        <v>0</v>
      </c>
      <c r="C107" s="37">
        <v>0</v>
      </c>
    </row>
    <row r="108" spans="1:3" hidden="1" x14ac:dyDescent="0.25">
      <c r="A108" s="40" t="s">
        <v>28</v>
      </c>
      <c r="B108" s="5">
        <v>0</v>
      </c>
      <c r="C108" s="37">
        <v>0</v>
      </c>
    </row>
    <row r="109" spans="1:3" hidden="1" x14ac:dyDescent="0.25">
      <c r="A109" s="40" t="s">
        <v>29</v>
      </c>
      <c r="B109" s="5">
        <v>0</v>
      </c>
      <c r="C109" s="37">
        <v>0</v>
      </c>
    </row>
    <row r="110" spans="1:3" hidden="1" x14ac:dyDescent="0.25">
      <c r="A110" s="40" t="s">
        <v>15</v>
      </c>
      <c r="B110" s="5">
        <v>0</v>
      </c>
      <c r="C110" s="37">
        <v>0</v>
      </c>
    </row>
    <row r="111" spans="1:3" hidden="1" x14ac:dyDescent="0.25">
      <c r="A111" s="40" t="s">
        <v>10</v>
      </c>
      <c r="B111" s="5">
        <v>0</v>
      </c>
      <c r="C111" s="37">
        <v>0</v>
      </c>
    </row>
    <row r="112" spans="1:3" hidden="1" x14ac:dyDescent="0.25">
      <c r="A112" s="40" t="s">
        <v>8</v>
      </c>
      <c r="B112" s="5">
        <v>0</v>
      </c>
      <c r="C112" s="37">
        <v>0</v>
      </c>
    </row>
    <row r="113" spans="1:3" hidden="1" x14ac:dyDescent="0.25">
      <c r="A113" s="40" t="s">
        <v>47</v>
      </c>
      <c r="B113" s="5">
        <v>0</v>
      </c>
      <c r="C113" s="37">
        <v>0</v>
      </c>
    </row>
    <row r="114" spans="1:3" hidden="1" x14ac:dyDescent="0.25">
      <c r="A114" s="40" t="s">
        <v>16</v>
      </c>
      <c r="B114" s="5">
        <v>0</v>
      </c>
      <c r="C114" s="37">
        <v>0</v>
      </c>
    </row>
    <row r="115" spans="1:3" hidden="1" x14ac:dyDescent="0.25">
      <c r="A115" s="40" t="s">
        <v>57</v>
      </c>
      <c r="B115" s="5">
        <v>0</v>
      </c>
      <c r="C115" s="37">
        <v>0</v>
      </c>
    </row>
    <row r="116" spans="1:3" hidden="1" x14ac:dyDescent="0.25">
      <c r="A116" s="40" t="s">
        <v>23</v>
      </c>
      <c r="B116" s="5">
        <v>0</v>
      </c>
      <c r="C116" s="37">
        <v>0</v>
      </c>
    </row>
    <row r="117" spans="1:3" hidden="1" x14ac:dyDescent="0.25">
      <c r="A117" s="40" t="s">
        <v>39</v>
      </c>
      <c r="B117" s="5">
        <v>0</v>
      </c>
      <c r="C117" s="37">
        <v>0</v>
      </c>
    </row>
    <row r="118" spans="1:3" hidden="1" x14ac:dyDescent="0.25">
      <c r="A118" s="40" t="s">
        <v>38</v>
      </c>
      <c r="B118" s="5">
        <v>0</v>
      </c>
      <c r="C118" s="37">
        <v>0</v>
      </c>
    </row>
    <row r="119" spans="1:3" hidden="1" x14ac:dyDescent="0.25">
      <c r="A119" s="40" t="s">
        <v>37</v>
      </c>
      <c r="B119" s="5">
        <v>0</v>
      </c>
      <c r="C119" s="37">
        <v>0</v>
      </c>
    </row>
    <row r="120" spans="1:3" hidden="1" x14ac:dyDescent="0.25">
      <c r="A120" s="40" t="s">
        <v>21</v>
      </c>
      <c r="B120" s="5">
        <v>0</v>
      </c>
      <c r="C120" s="37">
        <v>0</v>
      </c>
    </row>
    <row r="121" spans="1:3" hidden="1" x14ac:dyDescent="0.25">
      <c r="A121" s="40" t="s">
        <v>59</v>
      </c>
      <c r="B121" s="5">
        <v>0</v>
      </c>
      <c r="C121" s="37">
        <v>0</v>
      </c>
    </row>
    <row r="122" spans="1:3" hidden="1" x14ac:dyDescent="0.25">
      <c r="A122" s="40" t="s">
        <v>11</v>
      </c>
      <c r="B122" s="5">
        <v>0</v>
      </c>
      <c r="C122" s="37">
        <v>0</v>
      </c>
    </row>
    <row r="123" spans="1:3" hidden="1" x14ac:dyDescent="0.25">
      <c r="A123" s="50" t="s">
        <v>36</v>
      </c>
      <c r="B123" s="6">
        <f>SUM(B93:B122)</f>
        <v>0</v>
      </c>
      <c r="C123" s="32">
        <f>SUM(C93:C122)</f>
        <v>0</v>
      </c>
    </row>
    <row r="124" spans="1:3" x14ac:dyDescent="0.25">
      <c r="A124" s="74" t="s">
        <v>68</v>
      </c>
      <c r="B124" s="74"/>
      <c r="C124" s="74"/>
    </row>
    <row r="125" spans="1:3" hidden="1" x14ac:dyDescent="0.25">
      <c r="A125" s="40" t="s">
        <v>27</v>
      </c>
      <c r="B125" s="5">
        <v>0</v>
      </c>
      <c r="C125" s="37">
        <v>0</v>
      </c>
    </row>
    <row r="126" spans="1:3" hidden="1" x14ac:dyDescent="0.25">
      <c r="A126" s="40" t="s">
        <v>14</v>
      </c>
      <c r="B126" s="5">
        <v>0</v>
      </c>
      <c r="C126" s="37">
        <v>0</v>
      </c>
    </row>
    <row r="127" spans="1:3" hidden="1" x14ac:dyDescent="0.25">
      <c r="A127" s="40" t="s">
        <v>9</v>
      </c>
      <c r="B127" s="5">
        <v>0</v>
      </c>
      <c r="C127" s="37">
        <v>0</v>
      </c>
    </row>
    <row r="128" spans="1:3" hidden="1" x14ac:dyDescent="0.25">
      <c r="A128" s="40" t="s">
        <v>13</v>
      </c>
      <c r="B128" s="5">
        <v>0</v>
      </c>
      <c r="C128" s="37">
        <v>0</v>
      </c>
    </row>
    <row r="129" spans="1:3" hidden="1" x14ac:dyDescent="0.25">
      <c r="A129" s="40" t="s">
        <v>58</v>
      </c>
      <c r="B129" s="5">
        <v>0</v>
      </c>
      <c r="C129" s="37">
        <v>0</v>
      </c>
    </row>
    <row r="130" spans="1:3" hidden="1" x14ac:dyDescent="0.25">
      <c r="A130" s="40" t="s">
        <v>41</v>
      </c>
      <c r="B130" s="5">
        <v>0</v>
      </c>
      <c r="C130" s="37">
        <v>0</v>
      </c>
    </row>
    <row r="131" spans="1:3" hidden="1" x14ac:dyDescent="0.25">
      <c r="A131" s="40" t="s">
        <v>32</v>
      </c>
      <c r="B131" s="5">
        <v>0</v>
      </c>
      <c r="C131" s="37">
        <v>0</v>
      </c>
    </row>
    <row r="132" spans="1:3" hidden="1" x14ac:dyDescent="0.25">
      <c r="A132" s="40" t="s">
        <v>7</v>
      </c>
      <c r="B132" s="5">
        <v>0</v>
      </c>
      <c r="C132" s="37">
        <v>0</v>
      </c>
    </row>
    <row r="133" spans="1:3" hidden="1" x14ac:dyDescent="0.25">
      <c r="A133" s="40" t="s">
        <v>24</v>
      </c>
      <c r="B133" s="5">
        <v>0</v>
      </c>
      <c r="C133" s="37">
        <v>0</v>
      </c>
    </row>
    <row r="134" spans="1:3" hidden="1" x14ac:dyDescent="0.25">
      <c r="A134" s="40" t="s">
        <v>35</v>
      </c>
      <c r="B134" s="5">
        <v>0</v>
      </c>
      <c r="C134" s="37">
        <v>0</v>
      </c>
    </row>
    <row r="135" spans="1:3" hidden="1" x14ac:dyDescent="0.25">
      <c r="A135" s="40" t="s">
        <v>30</v>
      </c>
      <c r="B135" s="5">
        <v>0</v>
      </c>
      <c r="C135" s="37">
        <v>0</v>
      </c>
    </row>
    <row r="136" spans="1:3" hidden="1" x14ac:dyDescent="0.25">
      <c r="A136" s="40" t="s">
        <v>20</v>
      </c>
      <c r="B136" s="5">
        <v>0</v>
      </c>
      <c r="C136" s="37">
        <v>0</v>
      </c>
    </row>
    <row r="137" spans="1:3" hidden="1" x14ac:dyDescent="0.25">
      <c r="A137" s="40" t="s">
        <v>17</v>
      </c>
      <c r="B137" s="5">
        <v>0</v>
      </c>
      <c r="C137" s="37">
        <v>0</v>
      </c>
    </row>
    <row r="138" spans="1:3" hidden="1" x14ac:dyDescent="0.25">
      <c r="A138" s="40" t="s">
        <v>12</v>
      </c>
      <c r="B138" s="5">
        <v>0</v>
      </c>
      <c r="C138" s="37">
        <v>0</v>
      </c>
    </row>
    <row r="139" spans="1:3" hidden="1" x14ac:dyDescent="0.25">
      <c r="A139" s="40" t="s">
        <v>40</v>
      </c>
      <c r="B139" s="5">
        <v>0</v>
      </c>
      <c r="C139" s="37">
        <v>0</v>
      </c>
    </row>
    <row r="140" spans="1:3" hidden="1" x14ac:dyDescent="0.25">
      <c r="A140" s="40" t="s">
        <v>28</v>
      </c>
      <c r="B140" s="5">
        <v>0</v>
      </c>
      <c r="C140" s="37">
        <v>0</v>
      </c>
    </row>
    <row r="141" spans="1:3" x14ac:dyDescent="0.25">
      <c r="A141" s="40" t="s">
        <v>29</v>
      </c>
      <c r="B141" s="5">
        <f>200-168</f>
        <v>32</v>
      </c>
      <c r="C141" s="37">
        <f>204.1-171.4</f>
        <v>32.699999999999989</v>
      </c>
    </row>
    <row r="142" spans="1:3" hidden="1" x14ac:dyDescent="0.25">
      <c r="A142" s="40" t="s">
        <v>15</v>
      </c>
      <c r="B142" s="5">
        <v>0</v>
      </c>
      <c r="C142" s="37">
        <v>0</v>
      </c>
    </row>
    <row r="143" spans="1:3" hidden="1" x14ac:dyDescent="0.25">
      <c r="A143" s="40" t="s">
        <v>10</v>
      </c>
      <c r="B143" s="5">
        <v>0</v>
      </c>
      <c r="C143" s="37">
        <v>0</v>
      </c>
    </row>
    <row r="144" spans="1:3" hidden="1" x14ac:dyDescent="0.25">
      <c r="A144" s="40" t="s">
        <v>8</v>
      </c>
      <c r="B144" s="5">
        <v>0</v>
      </c>
      <c r="C144" s="37">
        <v>0</v>
      </c>
    </row>
    <row r="145" spans="1:3" hidden="1" x14ac:dyDescent="0.25">
      <c r="A145" s="40" t="s">
        <v>47</v>
      </c>
      <c r="B145" s="5">
        <v>0</v>
      </c>
      <c r="C145" s="37">
        <v>0</v>
      </c>
    </row>
    <row r="146" spans="1:3" hidden="1" x14ac:dyDescent="0.25">
      <c r="A146" s="40" t="s">
        <v>16</v>
      </c>
      <c r="B146" s="5">
        <v>0</v>
      </c>
      <c r="C146" s="37">
        <v>0</v>
      </c>
    </row>
    <row r="147" spans="1:3" hidden="1" x14ac:dyDescent="0.25">
      <c r="A147" s="40" t="s">
        <v>57</v>
      </c>
      <c r="B147" s="5">
        <v>0</v>
      </c>
      <c r="C147" s="37">
        <v>0</v>
      </c>
    </row>
    <row r="148" spans="1:3" hidden="1" x14ac:dyDescent="0.25">
      <c r="A148" s="40" t="s">
        <v>23</v>
      </c>
      <c r="B148" s="5">
        <v>0</v>
      </c>
      <c r="C148" s="37">
        <v>0</v>
      </c>
    </row>
    <row r="149" spans="1:3" hidden="1" x14ac:dyDescent="0.25">
      <c r="A149" s="40" t="s">
        <v>39</v>
      </c>
      <c r="B149" s="5">
        <v>0</v>
      </c>
      <c r="C149" s="37">
        <v>0</v>
      </c>
    </row>
    <row r="150" spans="1:3" hidden="1" x14ac:dyDescent="0.25">
      <c r="A150" s="40" t="s">
        <v>38</v>
      </c>
      <c r="B150" s="5">
        <v>0</v>
      </c>
      <c r="C150" s="37">
        <v>0</v>
      </c>
    </row>
    <row r="151" spans="1:3" hidden="1" x14ac:dyDescent="0.25">
      <c r="A151" s="40" t="s">
        <v>37</v>
      </c>
      <c r="B151" s="5">
        <v>0</v>
      </c>
      <c r="C151" s="37">
        <v>0</v>
      </c>
    </row>
    <row r="152" spans="1:3" hidden="1" x14ac:dyDescent="0.25">
      <c r="A152" s="40" t="s">
        <v>21</v>
      </c>
      <c r="B152" s="5">
        <v>0</v>
      </c>
      <c r="C152" s="37">
        <v>0</v>
      </c>
    </row>
    <row r="153" spans="1:3" hidden="1" x14ac:dyDescent="0.25">
      <c r="A153" s="40" t="s">
        <v>59</v>
      </c>
      <c r="B153" s="5">
        <v>0</v>
      </c>
      <c r="C153" s="37">
        <v>0</v>
      </c>
    </row>
    <row r="154" spans="1:3" hidden="1" x14ac:dyDescent="0.25">
      <c r="A154" s="40" t="s">
        <v>11</v>
      </c>
      <c r="B154" s="5">
        <v>0</v>
      </c>
      <c r="C154" s="37">
        <v>0</v>
      </c>
    </row>
    <row r="155" spans="1:3" hidden="1" x14ac:dyDescent="0.25">
      <c r="A155" s="41" t="s">
        <v>60</v>
      </c>
      <c r="B155" s="5">
        <v>0</v>
      </c>
      <c r="C155" s="37">
        <v>0</v>
      </c>
    </row>
    <row r="156" spans="1:3" hidden="1" x14ac:dyDescent="0.25">
      <c r="A156" s="41" t="s">
        <v>61</v>
      </c>
      <c r="B156" s="5">
        <v>0</v>
      </c>
      <c r="C156" s="37">
        <v>0</v>
      </c>
    </row>
    <row r="157" spans="1:3" hidden="1" x14ac:dyDescent="0.25">
      <c r="A157" s="41" t="s">
        <v>42</v>
      </c>
      <c r="B157" s="5">
        <v>0</v>
      </c>
      <c r="C157" s="37">
        <v>0</v>
      </c>
    </row>
    <row r="158" spans="1:3" hidden="1" x14ac:dyDescent="0.25">
      <c r="A158" s="41" t="s">
        <v>44</v>
      </c>
      <c r="B158" s="5">
        <v>0</v>
      </c>
      <c r="C158" s="37">
        <v>0</v>
      </c>
    </row>
    <row r="159" spans="1:3" hidden="1" x14ac:dyDescent="0.25">
      <c r="A159" s="41" t="s">
        <v>43</v>
      </c>
      <c r="B159" s="5">
        <v>0</v>
      </c>
      <c r="C159" s="37">
        <v>0</v>
      </c>
    </row>
    <row r="160" spans="1:3" hidden="1" x14ac:dyDescent="0.25">
      <c r="A160" s="41" t="s">
        <v>62</v>
      </c>
      <c r="B160" s="5">
        <v>0</v>
      </c>
      <c r="C160" s="37">
        <v>0</v>
      </c>
    </row>
    <row r="161" spans="1:3" hidden="1" x14ac:dyDescent="0.25">
      <c r="A161" s="41" t="s">
        <v>63</v>
      </c>
      <c r="B161" s="5">
        <v>0</v>
      </c>
      <c r="C161" s="37">
        <v>0</v>
      </c>
    </row>
    <row r="162" spans="1:3" hidden="1" x14ac:dyDescent="0.25">
      <c r="A162" s="41" t="s">
        <v>140</v>
      </c>
      <c r="B162" s="5"/>
      <c r="C162" s="37"/>
    </row>
    <row r="163" spans="1:3" hidden="1" x14ac:dyDescent="0.25">
      <c r="A163" s="50" t="s">
        <v>45</v>
      </c>
      <c r="B163" s="6">
        <f>SUM(B125:B154)</f>
        <v>32</v>
      </c>
      <c r="C163" s="32">
        <f>SUM(C125:C154)</f>
        <v>32.699999999999989</v>
      </c>
    </row>
    <row r="164" spans="1:3" ht="19.5" hidden="1" customHeight="1" x14ac:dyDescent="0.25">
      <c r="A164" s="51" t="s">
        <v>46</v>
      </c>
      <c r="B164" s="29">
        <f>SUM(B155:B161)</f>
        <v>0</v>
      </c>
      <c r="C164" s="36">
        <f>SUM(C155:C161)</f>
        <v>0</v>
      </c>
    </row>
    <row r="165" spans="1:3" x14ac:dyDescent="0.25">
      <c r="A165" s="50" t="s">
        <v>36</v>
      </c>
      <c r="B165" s="6">
        <f>B163+B164</f>
        <v>32</v>
      </c>
      <c r="C165" s="32">
        <f>C163+C164</f>
        <v>32.699999999999989</v>
      </c>
    </row>
    <row r="166" spans="1:3" x14ac:dyDescent="0.25">
      <c r="A166" s="74" t="s">
        <v>71</v>
      </c>
      <c r="B166" s="74"/>
      <c r="C166" s="74"/>
    </row>
    <row r="167" spans="1:3" hidden="1" x14ac:dyDescent="0.25">
      <c r="A167" s="40" t="s">
        <v>7</v>
      </c>
      <c r="B167" s="5"/>
      <c r="C167" s="37"/>
    </row>
    <row r="168" spans="1:3" hidden="1" x14ac:dyDescent="0.25">
      <c r="A168" s="40" t="s">
        <v>8</v>
      </c>
      <c r="B168" s="5"/>
      <c r="C168" s="37"/>
    </row>
    <row r="169" spans="1:3" hidden="1" x14ac:dyDescent="0.25">
      <c r="A169" s="40" t="s">
        <v>9</v>
      </c>
      <c r="B169" s="5"/>
      <c r="C169" s="37"/>
    </row>
    <row r="170" spans="1:3" hidden="1" x14ac:dyDescent="0.25">
      <c r="A170" s="40" t="s">
        <v>10</v>
      </c>
      <c r="B170" s="5"/>
      <c r="C170" s="37"/>
    </row>
    <row r="171" spans="1:3" hidden="1" x14ac:dyDescent="0.25">
      <c r="A171" s="40" t="s">
        <v>11</v>
      </c>
      <c r="B171" s="5"/>
      <c r="C171" s="37"/>
    </row>
    <row r="172" spans="1:3" hidden="1" x14ac:dyDescent="0.25">
      <c r="A172" s="40" t="s">
        <v>12</v>
      </c>
      <c r="B172" s="5"/>
      <c r="C172" s="37"/>
    </row>
    <row r="173" spans="1:3" hidden="1" x14ac:dyDescent="0.25">
      <c r="A173" s="40" t="s">
        <v>13</v>
      </c>
      <c r="B173" s="5"/>
      <c r="C173" s="37"/>
    </row>
    <row r="174" spans="1:3" hidden="1" x14ac:dyDescent="0.25">
      <c r="A174" s="40" t="s">
        <v>14</v>
      </c>
      <c r="B174" s="5"/>
      <c r="C174" s="37"/>
    </row>
    <row r="175" spans="1:3" hidden="1" x14ac:dyDescent="0.25">
      <c r="A175" s="40" t="s">
        <v>15</v>
      </c>
      <c r="B175" s="5"/>
      <c r="C175" s="37"/>
    </row>
    <row r="176" spans="1:3" hidden="1" x14ac:dyDescent="0.25">
      <c r="A176" s="40" t="s">
        <v>16</v>
      </c>
      <c r="B176" s="5"/>
      <c r="C176" s="37"/>
    </row>
    <row r="177" spans="1:3" hidden="1" x14ac:dyDescent="0.25">
      <c r="A177" s="40" t="s">
        <v>17</v>
      </c>
      <c r="B177" s="5"/>
      <c r="C177" s="37"/>
    </row>
    <row r="178" spans="1:3" hidden="1" x14ac:dyDescent="0.25">
      <c r="A178" s="40" t="s">
        <v>18</v>
      </c>
      <c r="B178" s="5"/>
      <c r="C178" s="37"/>
    </row>
    <row r="179" spans="1:3" hidden="1" x14ac:dyDescent="0.25">
      <c r="A179" s="40" t="s">
        <v>19</v>
      </c>
      <c r="B179" s="5"/>
      <c r="C179" s="37"/>
    </row>
    <row r="180" spans="1:3" hidden="1" x14ac:dyDescent="0.25">
      <c r="A180" s="40" t="s">
        <v>72</v>
      </c>
      <c r="B180" s="5"/>
      <c r="C180" s="37"/>
    </row>
    <row r="181" spans="1:3" hidden="1" x14ac:dyDescent="0.25">
      <c r="A181" s="40" t="s">
        <v>20</v>
      </c>
      <c r="B181" s="5"/>
      <c r="C181" s="37"/>
    </row>
    <row r="182" spans="1:3" hidden="1" x14ac:dyDescent="0.25">
      <c r="A182" s="40" t="s">
        <v>21</v>
      </c>
      <c r="B182" s="5"/>
      <c r="C182" s="37"/>
    </row>
    <row r="183" spans="1:3" hidden="1" x14ac:dyDescent="0.25">
      <c r="A183" s="40" t="s">
        <v>22</v>
      </c>
      <c r="B183" s="5"/>
      <c r="C183" s="37"/>
    </row>
    <row r="184" spans="1:3" hidden="1" x14ac:dyDescent="0.25">
      <c r="A184" s="40" t="s">
        <v>23</v>
      </c>
      <c r="B184" s="5"/>
      <c r="C184" s="37"/>
    </row>
    <row r="185" spans="1:3" hidden="1" x14ac:dyDescent="0.25">
      <c r="A185" s="40" t="s">
        <v>24</v>
      </c>
      <c r="B185" s="5"/>
      <c r="C185" s="37"/>
    </row>
    <row r="186" spans="1:3" hidden="1" x14ac:dyDescent="0.25">
      <c r="A186" s="40" t="s">
        <v>25</v>
      </c>
      <c r="B186" s="5"/>
      <c r="C186" s="37"/>
    </row>
    <row r="187" spans="1:3" hidden="1" x14ac:dyDescent="0.25">
      <c r="A187" s="40" t="s">
        <v>51</v>
      </c>
      <c r="B187" s="5"/>
      <c r="C187" s="37"/>
    </row>
    <row r="188" spans="1:3" ht="30" hidden="1" x14ac:dyDescent="0.25">
      <c r="A188" s="40" t="s">
        <v>73</v>
      </c>
      <c r="B188" s="5"/>
      <c r="C188" s="37"/>
    </row>
    <row r="189" spans="1:3" hidden="1" x14ac:dyDescent="0.25">
      <c r="A189" s="40" t="s">
        <v>26</v>
      </c>
      <c r="B189" s="5"/>
      <c r="C189" s="37"/>
    </row>
    <row r="190" spans="1:3" hidden="1" x14ac:dyDescent="0.25">
      <c r="A190" s="40" t="s">
        <v>27</v>
      </c>
      <c r="B190" s="5"/>
      <c r="C190" s="37"/>
    </row>
    <row r="191" spans="1:3" hidden="1" x14ac:dyDescent="0.25">
      <c r="A191" s="40" t="s">
        <v>28</v>
      </c>
      <c r="B191" s="5"/>
      <c r="C191" s="37"/>
    </row>
    <row r="192" spans="1:3" x14ac:dyDescent="0.25">
      <c r="A192" s="40" t="s">
        <v>29</v>
      </c>
      <c r="B192" s="5">
        <f>12+2</f>
        <v>14</v>
      </c>
      <c r="C192" s="37">
        <f>513.3+171.4</f>
        <v>684.69999999999993</v>
      </c>
    </row>
    <row r="193" spans="1:3" hidden="1" x14ac:dyDescent="0.25">
      <c r="A193" s="40" t="s">
        <v>30</v>
      </c>
      <c r="B193" s="5"/>
      <c r="C193" s="37"/>
    </row>
    <row r="194" spans="1:3" hidden="1" x14ac:dyDescent="0.25">
      <c r="A194" s="40" t="s">
        <v>31</v>
      </c>
      <c r="B194" s="5"/>
      <c r="C194" s="37"/>
    </row>
    <row r="195" spans="1:3" hidden="1" x14ac:dyDescent="0.25">
      <c r="A195" s="40" t="s">
        <v>32</v>
      </c>
      <c r="B195" s="5"/>
      <c r="C195" s="37"/>
    </row>
    <row r="196" spans="1:3" hidden="1" x14ac:dyDescent="0.25">
      <c r="A196" s="40" t="s">
        <v>33</v>
      </c>
      <c r="B196" s="5"/>
      <c r="C196" s="37"/>
    </row>
    <row r="197" spans="1:3" ht="30" hidden="1" x14ac:dyDescent="0.25">
      <c r="A197" s="40" t="s">
        <v>34</v>
      </c>
      <c r="B197" s="5"/>
      <c r="C197" s="37"/>
    </row>
    <row r="198" spans="1:3" hidden="1" x14ac:dyDescent="0.25">
      <c r="A198" s="40" t="s">
        <v>35</v>
      </c>
      <c r="B198" s="5"/>
      <c r="C198" s="37"/>
    </row>
    <row r="199" spans="1:3" x14ac:dyDescent="0.25">
      <c r="A199" s="50" t="s">
        <v>36</v>
      </c>
      <c r="B199" s="6">
        <f>SUM(B167:B198)</f>
        <v>14</v>
      </c>
      <c r="C199" s="32">
        <f>SUM(C167:C198)</f>
        <v>684.69999999999993</v>
      </c>
    </row>
    <row r="200" spans="1:3" hidden="1" x14ac:dyDescent="0.25">
      <c r="A200" s="38" t="s">
        <v>48</v>
      </c>
      <c r="B200" s="6"/>
      <c r="C200" s="32"/>
    </row>
    <row r="201" spans="1:3" hidden="1" x14ac:dyDescent="0.25">
      <c r="A201" s="52" t="s">
        <v>49</v>
      </c>
      <c r="B201" s="29"/>
      <c r="C201" s="36"/>
    </row>
    <row r="202" spans="1:3" ht="15.75" x14ac:dyDescent="0.25">
      <c r="A202" s="8" t="s">
        <v>50</v>
      </c>
      <c r="B202" s="8"/>
      <c r="C202" s="39">
        <f>C49+C91+C123+C165+C199+C200</f>
        <v>717.39999999999986</v>
      </c>
    </row>
    <row r="203" spans="1:3" x14ac:dyDescent="0.25">
      <c r="B203" s="63"/>
      <c r="C203" s="67"/>
    </row>
    <row r="204" spans="1:3" x14ac:dyDescent="0.25">
      <c r="B204" s="66"/>
      <c r="C204" s="67"/>
    </row>
  </sheetData>
  <mergeCells count="14">
    <mergeCell ref="A6:C6"/>
    <mergeCell ref="A124:C124"/>
    <mergeCell ref="A166:C166"/>
    <mergeCell ref="A7:C7"/>
    <mergeCell ref="A8:C8"/>
    <mergeCell ref="A12:C12"/>
    <mergeCell ref="A50:C50"/>
    <mergeCell ref="A51:C51"/>
    <mergeCell ref="A92:C92"/>
    <mergeCell ref="A1:C1"/>
    <mergeCell ref="A2:C2"/>
    <mergeCell ref="A3:C3"/>
    <mergeCell ref="A4:C4"/>
    <mergeCell ref="A5:C5"/>
  </mergeCells>
  <pageMargins left="0.59055118110236227" right="0" top="0.39370078740157483" bottom="0.39370078740157483" header="0" footer="0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C204"/>
  <sheetViews>
    <sheetView view="pageBreakPreview" topLeftCell="A7" zoomScaleNormal="100" zoomScaleSheetLayoutView="100" workbookViewId="0">
      <selection activeCell="A3" sqref="A3:C3"/>
    </sheetView>
  </sheetViews>
  <sheetFormatPr defaultColWidth="9.140625" defaultRowHeight="15" x14ac:dyDescent="0.25"/>
  <cols>
    <col min="1" max="1" width="61" style="1" customWidth="1"/>
    <col min="2" max="2" width="15.42578125" style="2" customWidth="1"/>
    <col min="3" max="3" width="15.7109375" style="1" customWidth="1"/>
    <col min="4" max="16384" width="9.140625" style="1"/>
  </cols>
  <sheetData>
    <row r="1" spans="1:3" x14ac:dyDescent="0.25">
      <c r="A1" s="80" t="s">
        <v>0</v>
      </c>
      <c r="B1" s="80"/>
      <c r="C1" s="80"/>
    </row>
    <row r="2" spans="1:3" x14ac:dyDescent="0.25">
      <c r="A2" s="80" t="s">
        <v>1</v>
      </c>
      <c r="B2" s="80"/>
      <c r="C2" s="80"/>
    </row>
    <row r="3" spans="1:3" x14ac:dyDescent="0.25">
      <c r="A3" s="80" t="s">
        <v>127</v>
      </c>
      <c r="B3" s="80"/>
      <c r="C3" s="80"/>
    </row>
    <row r="4" spans="1:3" x14ac:dyDescent="0.25">
      <c r="A4" s="79" t="s">
        <v>2</v>
      </c>
      <c r="B4" s="79"/>
      <c r="C4" s="79"/>
    </row>
    <row r="5" spans="1:3" x14ac:dyDescent="0.25">
      <c r="A5" s="81" t="s">
        <v>82</v>
      </c>
      <c r="B5" s="81"/>
      <c r="C5" s="81"/>
    </row>
    <row r="6" spans="1:3" x14ac:dyDescent="0.25">
      <c r="A6" s="79" t="s">
        <v>3</v>
      </c>
      <c r="B6" s="79"/>
      <c r="C6" s="79"/>
    </row>
    <row r="7" spans="1:3" x14ac:dyDescent="0.25">
      <c r="A7" s="79" t="s">
        <v>4</v>
      </c>
      <c r="B7" s="79"/>
      <c r="C7" s="79"/>
    </row>
    <row r="8" spans="1:3" x14ac:dyDescent="0.25">
      <c r="A8" s="79" t="s">
        <v>126</v>
      </c>
      <c r="B8" s="79"/>
      <c r="C8" s="79"/>
    </row>
    <row r="10" spans="1:3" ht="90" x14ac:dyDescent="0.25">
      <c r="A10" s="27" t="s">
        <v>64</v>
      </c>
      <c r="B10" s="5" t="s">
        <v>5</v>
      </c>
      <c r="C10" s="27" t="s">
        <v>6</v>
      </c>
    </row>
    <row r="11" spans="1:3" x14ac:dyDescent="0.25">
      <c r="A11" s="27">
        <v>1</v>
      </c>
      <c r="B11" s="5">
        <v>2</v>
      </c>
      <c r="C11" s="27">
        <v>3</v>
      </c>
    </row>
    <row r="12" spans="1:3" hidden="1" x14ac:dyDescent="0.25">
      <c r="A12" s="74" t="s">
        <v>65</v>
      </c>
      <c r="B12" s="74"/>
      <c r="C12" s="74"/>
    </row>
    <row r="13" spans="1:3" hidden="1" x14ac:dyDescent="0.25">
      <c r="A13" s="33" t="s">
        <v>7</v>
      </c>
      <c r="B13" s="5"/>
      <c r="C13" s="37"/>
    </row>
    <row r="14" spans="1:3" hidden="1" x14ac:dyDescent="0.25">
      <c r="A14" s="33" t="s">
        <v>70</v>
      </c>
      <c r="B14" s="5"/>
      <c r="C14" s="37"/>
    </row>
    <row r="15" spans="1:3" hidden="1" x14ac:dyDescent="0.25">
      <c r="A15" s="33" t="s">
        <v>8</v>
      </c>
      <c r="B15" s="5"/>
      <c r="C15" s="37"/>
    </row>
    <row r="16" spans="1:3" hidden="1" x14ac:dyDescent="0.25">
      <c r="A16" s="33" t="s">
        <v>58</v>
      </c>
      <c r="B16" s="5"/>
      <c r="C16" s="37"/>
    </row>
    <row r="17" spans="1:3" hidden="1" x14ac:dyDescent="0.25">
      <c r="A17" s="33" t="s">
        <v>9</v>
      </c>
      <c r="B17" s="5"/>
      <c r="C17" s="37"/>
    </row>
    <row r="18" spans="1:3" hidden="1" x14ac:dyDescent="0.25">
      <c r="A18" s="33" t="s">
        <v>10</v>
      </c>
      <c r="B18" s="5"/>
      <c r="C18" s="37"/>
    </row>
    <row r="19" spans="1:3" hidden="1" x14ac:dyDescent="0.25">
      <c r="A19" s="33" t="s">
        <v>11</v>
      </c>
      <c r="B19" s="5"/>
      <c r="C19" s="37"/>
    </row>
    <row r="20" spans="1:3" hidden="1" x14ac:dyDescent="0.25">
      <c r="A20" s="33" t="s">
        <v>12</v>
      </c>
      <c r="B20" s="5"/>
      <c r="C20" s="37"/>
    </row>
    <row r="21" spans="1:3" hidden="1" x14ac:dyDescent="0.25">
      <c r="A21" s="33" t="s">
        <v>13</v>
      </c>
      <c r="B21" s="5"/>
      <c r="C21" s="37"/>
    </row>
    <row r="22" spans="1:3" hidden="1" x14ac:dyDescent="0.25">
      <c r="A22" s="33" t="s">
        <v>14</v>
      </c>
      <c r="B22" s="5"/>
      <c r="C22" s="37"/>
    </row>
    <row r="23" spans="1:3" hidden="1" x14ac:dyDescent="0.25">
      <c r="A23" s="33" t="s">
        <v>15</v>
      </c>
      <c r="B23" s="5"/>
      <c r="C23" s="37"/>
    </row>
    <row r="24" spans="1:3" hidden="1" x14ac:dyDescent="0.25">
      <c r="A24" s="33" t="s">
        <v>16</v>
      </c>
      <c r="B24" s="5"/>
      <c r="C24" s="37"/>
    </row>
    <row r="25" spans="1:3" hidden="1" x14ac:dyDescent="0.25">
      <c r="A25" s="33" t="s">
        <v>17</v>
      </c>
      <c r="B25" s="5"/>
      <c r="C25" s="37"/>
    </row>
    <row r="26" spans="1:3" hidden="1" x14ac:dyDescent="0.25">
      <c r="A26" s="33" t="s">
        <v>18</v>
      </c>
      <c r="B26" s="5"/>
      <c r="C26" s="37"/>
    </row>
    <row r="27" spans="1:3" hidden="1" x14ac:dyDescent="0.25">
      <c r="A27" s="33" t="s">
        <v>19</v>
      </c>
      <c r="B27" s="5"/>
      <c r="C27" s="37"/>
    </row>
    <row r="28" spans="1:3" hidden="1" x14ac:dyDescent="0.25">
      <c r="A28" s="33" t="s">
        <v>55</v>
      </c>
      <c r="B28" s="5"/>
      <c r="C28" s="37"/>
    </row>
    <row r="29" spans="1:3" hidden="1" x14ac:dyDescent="0.25">
      <c r="A29" s="33" t="s">
        <v>20</v>
      </c>
      <c r="B29" s="5"/>
      <c r="C29" s="37"/>
    </row>
    <row r="30" spans="1:3" hidden="1" x14ac:dyDescent="0.25">
      <c r="A30" s="33" t="s">
        <v>21</v>
      </c>
      <c r="B30" s="5"/>
      <c r="C30" s="37"/>
    </row>
    <row r="31" spans="1:3" hidden="1" x14ac:dyDescent="0.25">
      <c r="A31" s="33" t="s">
        <v>22</v>
      </c>
      <c r="B31" s="5"/>
      <c r="C31" s="37"/>
    </row>
    <row r="32" spans="1:3" hidden="1" x14ac:dyDescent="0.25">
      <c r="A32" s="33" t="s">
        <v>23</v>
      </c>
      <c r="B32" s="5"/>
      <c r="C32" s="37"/>
    </row>
    <row r="33" spans="1:3" hidden="1" x14ac:dyDescent="0.25">
      <c r="A33" s="33" t="s">
        <v>24</v>
      </c>
      <c r="B33" s="5"/>
      <c r="C33" s="37"/>
    </row>
    <row r="34" spans="1:3" hidden="1" x14ac:dyDescent="0.25">
      <c r="A34" s="33" t="s">
        <v>25</v>
      </c>
      <c r="B34" s="5"/>
      <c r="C34" s="37"/>
    </row>
    <row r="35" spans="1:3" hidden="1" x14ac:dyDescent="0.25">
      <c r="A35" s="33" t="s">
        <v>51</v>
      </c>
      <c r="B35" s="5"/>
      <c r="C35" s="37"/>
    </row>
    <row r="36" spans="1:3" hidden="1" x14ac:dyDescent="0.25">
      <c r="A36" s="33" t="s">
        <v>52</v>
      </c>
      <c r="B36" s="5"/>
      <c r="C36" s="37"/>
    </row>
    <row r="37" spans="1:3" hidden="1" x14ac:dyDescent="0.25">
      <c r="A37" s="33" t="s">
        <v>26</v>
      </c>
      <c r="B37" s="5"/>
      <c r="C37" s="37"/>
    </row>
    <row r="38" spans="1:3" hidden="1" x14ac:dyDescent="0.25">
      <c r="A38" s="33" t="s">
        <v>27</v>
      </c>
      <c r="B38" s="5"/>
      <c r="C38" s="37"/>
    </row>
    <row r="39" spans="1:3" hidden="1" x14ac:dyDescent="0.25">
      <c r="A39" s="33" t="s">
        <v>28</v>
      </c>
      <c r="B39" s="5"/>
      <c r="C39" s="37"/>
    </row>
    <row r="40" spans="1:3" hidden="1" x14ac:dyDescent="0.25">
      <c r="A40" s="33" t="s">
        <v>29</v>
      </c>
      <c r="B40" s="5"/>
      <c r="C40" s="37"/>
    </row>
    <row r="41" spans="1:3" hidden="1" x14ac:dyDescent="0.25">
      <c r="A41" s="33" t="s">
        <v>30</v>
      </c>
      <c r="B41" s="5"/>
      <c r="C41" s="37"/>
    </row>
    <row r="42" spans="1:3" ht="30" hidden="1" x14ac:dyDescent="0.25">
      <c r="A42" s="33" t="s">
        <v>56</v>
      </c>
      <c r="B42" s="5"/>
      <c r="C42" s="37"/>
    </row>
    <row r="43" spans="1:3" hidden="1" x14ac:dyDescent="0.25">
      <c r="A43" s="33" t="s">
        <v>31</v>
      </c>
      <c r="B43" s="5"/>
      <c r="C43" s="37"/>
    </row>
    <row r="44" spans="1:3" hidden="1" x14ac:dyDescent="0.25">
      <c r="A44" s="33" t="s">
        <v>32</v>
      </c>
      <c r="B44" s="5"/>
      <c r="C44" s="37"/>
    </row>
    <row r="45" spans="1:3" hidden="1" x14ac:dyDescent="0.25">
      <c r="A45" s="33" t="s">
        <v>33</v>
      </c>
      <c r="B45" s="5"/>
      <c r="C45" s="37"/>
    </row>
    <row r="46" spans="1:3" ht="30" hidden="1" x14ac:dyDescent="0.25">
      <c r="A46" s="33" t="s">
        <v>34</v>
      </c>
      <c r="B46" s="5"/>
      <c r="C46" s="37"/>
    </row>
    <row r="47" spans="1:3" hidden="1" x14ac:dyDescent="0.25">
      <c r="A47" s="33" t="s">
        <v>57</v>
      </c>
      <c r="B47" s="5"/>
      <c r="C47" s="37"/>
    </row>
    <row r="48" spans="1:3" hidden="1" x14ac:dyDescent="0.25">
      <c r="A48" s="33" t="s">
        <v>35</v>
      </c>
      <c r="B48" s="5"/>
      <c r="C48" s="37"/>
    </row>
    <row r="49" spans="1:3" hidden="1" x14ac:dyDescent="0.25">
      <c r="A49" s="50" t="s">
        <v>36</v>
      </c>
      <c r="B49" s="6">
        <f>SUM(B13:B48)</f>
        <v>0</v>
      </c>
      <c r="C49" s="32">
        <f>SUM(C13:C48)</f>
        <v>0</v>
      </c>
    </row>
    <row r="50" spans="1:3" x14ac:dyDescent="0.25">
      <c r="A50" s="74" t="s">
        <v>69</v>
      </c>
      <c r="B50" s="74"/>
      <c r="C50" s="74"/>
    </row>
    <row r="51" spans="1:3" hidden="1" x14ac:dyDescent="0.25">
      <c r="A51" s="74" t="s">
        <v>66</v>
      </c>
      <c r="B51" s="74"/>
      <c r="C51" s="74"/>
    </row>
    <row r="52" spans="1:3" hidden="1" x14ac:dyDescent="0.25">
      <c r="A52" s="40" t="s">
        <v>27</v>
      </c>
      <c r="B52" s="5"/>
      <c r="C52" s="37"/>
    </row>
    <row r="53" spans="1:3" hidden="1" x14ac:dyDescent="0.25">
      <c r="A53" s="40" t="s">
        <v>14</v>
      </c>
      <c r="B53" s="5"/>
      <c r="C53" s="37"/>
    </row>
    <row r="54" spans="1:3" hidden="1" x14ac:dyDescent="0.25">
      <c r="A54" s="40" t="s">
        <v>9</v>
      </c>
      <c r="B54" s="5"/>
      <c r="C54" s="37"/>
    </row>
    <row r="55" spans="1:3" hidden="1" x14ac:dyDescent="0.25">
      <c r="A55" s="40" t="s">
        <v>13</v>
      </c>
      <c r="B55" s="5"/>
      <c r="C55" s="37"/>
    </row>
    <row r="56" spans="1:3" hidden="1" x14ac:dyDescent="0.25">
      <c r="A56" s="40" t="s">
        <v>58</v>
      </c>
      <c r="B56" s="5"/>
      <c r="C56" s="37"/>
    </row>
    <row r="57" spans="1:3" hidden="1" x14ac:dyDescent="0.25">
      <c r="A57" s="40" t="s">
        <v>41</v>
      </c>
      <c r="B57" s="5"/>
      <c r="C57" s="37"/>
    </row>
    <row r="58" spans="1:3" hidden="1" x14ac:dyDescent="0.25">
      <c r="A58" s="40" t="s">
        <v>32</v>
      </c>
      <c r="B58" s="5"/>
      <c r="C58" s="37"/>
    </row>
    <row r="59" spans="1:3" hidden="1" x14ac:dyDescent="0.25">
      <c r="A59" s="40" t="s">
        <v>7</v>
      </c>
      <c r="B59" s="5"/>
      <c r="C59" s="37"/>
    </row>
    <row r="60" spans="1:3" hidden="1" x14ac:dyDescent="0.25">
      <c r="A60" s="40" t="s">
        <v>24</v>
      </c>
      <c r="B60" s="5"/>
      <c r="C60" s="37"/>
    </row>
    <row r="61" spans="1:3" hidden="1" x14ac:dyDescent="0.25">
      <c r="A61" s="40" t="s">
        <v>35</v>
      </c>
      <c r="B61" s="5"/>
      <c r="C61" s="37"/>
    </row>
    <row r="62" spans="1:3" hidden="1" x14ac:dyDescent="0.25">
      <c r="A62" s="40" t="s">
        <v>30</v>
      </c>
      <c r="B62" s="5"/>
      <c r="C62" s="37"/>
    </row>
    <row r="63" spans="1:3" hidden="1" x14ac:dyDescent="0.25">
      <c r="A63" s="40" t="s">
        <v>20</v>
      </c>
      <c r="B63" s="5"/>
      <c r="C63" s="37"/>
    </row>
    <row r="64" spans="1:3" hidden="1" x14ac:dyDescent="0.25">
      <c r="A64" s="40" t="s">
        <v>17</v>
      </c>
      <c r="B64" s="5"/>
      <c r="C64" s="37"/>
    </row>
    <row r="65" spans="1:3" hidden="1" x14ac:dyDescent="0.25">
      <c r="A65" s="40" t="s">
        <v>12</v>
      </c>
      <c r="B65" s="5"/>
      <c r="C65" s="37"/>
    </row>
    <row r="66" spans="1:3" hidden="1" x14ac:dyDescent="0.25">
      <c r="A66" s="40" t="s">
        <v>40</v>
      </c>
      <c r="B66" s="5"/>
      <c r="C66" s="37"/>
    </row>
    <row r="67" spans="1:3" hidden="1" x14ac:dyDescent="0.25">
      <c r="A67" s="40" t="s">
        <v>28</v>
      </c>
      <c r="B67" s="5"/>
      <c r="C67" s="37"/>
    </row>
    <row r="68" spans="1:3" hidden="1" x14ac:dyDescent="0.25">
      <c r="A68" s="40" t="s">
        <v>29</v>
      </c>
      <c r="B68" s="5"/>
      <c r="C68" s="37"/>
    </row>
    <row r="69" spans="1:3" hidden="1" x14ac:dyDescent="0.25">
      <c r="A69" s="40" t="s">
        <v>15</v>
      </c>
      <c r="B69" s="5"/>
      <c r="C69" s="37"/>
    </row>
    <row r="70" spans="1:3" hidden="1" x14ac:dyDescent="0.25">
      <c r="A70" s="40" t="s">
        <v>10</v>
      </c>
      <c r="B70" s="5"/>
      <c r="C70" s="37"/>
    </row>
    <row r="71" spans="1:3" hidden="1" x14ac:dyDescent="0.25">
      <c r="A71" s="40" t="s">
        <v>8</v>
      </c>
      <c r="B71" s="5"/>
      <c r="C71" s="37"/>
    </row>
    <row r="72" spans="1:3" hidden="1" x14ac:dyDescent="0.25">
      <c r="A72" s="40" t="s">
        <v>47</v>
      </c>
      <c r="B72" s="5"/>
      <c r="C72" s="37"/>
    </row>
    <row r="73" spans="1:3" hidden="1" x14ac:dyDescent="0.25">
      <c r="A73" s="40" t="s">
        <v>16</v>
      </c>
      <c r="B73" s="5"/>
      <c r="C73" s="37"/>
    </row>
    <row r="74" spans="1:3" hidden="1" x14ac:dyDescent="0.25">
      <c r="A74" s="40" t="s">
        <v>57</v>
      </c>
      <c r="B74" s="5"/>
      <c r="C74" s="37"/>
    </row>
    <row r="75" spans="1:3" hidden="1" x14ac:dyDescent="0.25">
      <c r="A75" s="40" t="s">
        <v>23</v>
      </c>
      <c r="B75" s="5"/>
      <c r="C75" s="37"/>
    </row>
    <row r="76" spans="1:3" hidden="1" x14ac:dyDescent="0.25">
      <c r="A76" s="40" t="s">
        <v>39</v>
      </c>
      <c r="B76" s="5"/>
      <c r="C76" s="37"/>
    </row>
    <row r="77" spans="1:3" hidden="1" x14ac:dyDescent="0.25">
      <c r="A77" s="40" t="s">
        <v>38</v>
      </c>
      <c r="B77" s="5"/>
      <c r="C77" s="37"/>
    </row>
    <row r="78" spans="1:3" hidden="1" x14ac:dyDescent="0.25">
      <c r="A78" s="40" t="s">
        <v>37</v>
      </c>
      <c r="B78" s="5"/>
      <c r="C78" s="37"/>
    </row>
    <row r="79" spans="1:3" hidden="1" x14ac:dyDescent="0.25">
      <c r="A79" s="40" t="s">
        <v>21</v>
      </c>
      <c r="B79" s="5"/>
      <c r="C79" s="37"/>
    </row>
    <row r="80" spans="1:3" hidden="1" x14ac:dyDescent="0.25">
      <c r="A80" s="40" t="s">
        <v>59</v>
      </c>
      <c r="B80" s="5"/>
      <c r="C80" s="37"/>
    </row>
    <row r="81" spans="1:3" hidden="1" x14ac:dyDescent="0.25">
      <c r="A81" s="40" t="s">
        <v>11</v>
      </c>
      <c r="B81" s="5"/>
      <c r="C81" s="37"/>
    </row>
    <row r="82" spans="1:3" hidden="1" x14ac:dyDescent="0.25">
      <c r="A82" s="41" t="s">
        <v>60</v>
      </c>
      <c r="B82" s="5"/>
      <c r="C82" s="37"/>
    </row>
    <row r="83" spans="1:3" hidden="1" x14ac:dyDescent="0.25">
      <c r="A83" s="41" t="s">
        <v>137</v>
      </c>
      <c r="B83" s="5"/>
      <c r="C83" s="37"/>
    </row>
    <row r="84" spans="1:3" hidden="1" x14ac:dyDescent="0.25">
      <c r="A84" s="41" t="s">
        <v>42</v>
      </c>
      <c r="B84" s="5"/>
      <c r="C84" s="37"/>
    </row>
    <row r="85" spans="1:3" hidden="1" x14ac:dyDescent="0.25">
      <c r="A85" s="41" t="s">
        <v>44</v>
      </c>
      <c r="B85" s="5"/>
      <c r="C85" s="37"/>
    </row>
    <row r="86" spans="1:3" hidden="1" x14ac:dyDescent="0.25">
      <c r="A86" s="41" t="s">
        <v>43</v>
      </c>
      <c r="B86" s="5"/>
      <c r="C86" s="37"/>
    </row>
    <row r="87" spans="1:3" hidden="1" x14ac:dyDescent="0.25">
      <c r="A87" s="41" t="s">
        <v>62</v>
      </c>
      <c r="B87" s="5"/>
      <c r="C87" s="37"/>
    </row>
    <row r="88" spans="1:3" s="3" customFormat="1" hidden="1" x14ac:dyDescent="0.25">
      <c r="A88" s="41" t="s">
        <v>63</v>
      </c>
      <c r="B88" s="5"/>
      <c r="C88" s="37"/>
    </row>
    <row r="89" spans="1:3" s="3" customFormat="1" hidden="1" x14ac:dyDescent="0.25">
      <c r="A89" s="50" t="s">
        <v>45</v>
      </c>
      <c r="B89" s="6">
        <f>SUM(B52:B81)</f>
        <v>0</v>
      </c>
      <c r="C89" s="32">
        <f t="shared" ref="C89" si="0">SUM(C52:C81)</f>
        <v>0</v>
      </c>
    </row>
    <row r="90" spans="1:3" hidden="1" x14ac:dyDescent="0.25">
      <c r="A90" s="51" t="s">
        <v>46</v>
      </c>
      <c r="B90" s="29">
        <f>SUM(B82:B88)</f>
        <v>0</v>
      </c>
      <c r="C90" s="36">
        <f t="shared" ref="C90" si="1">SUM(C82:C88)</f>
        <v>0</v>
      </c>
    </row>
    <row r="91" spans="1:3" hidden="1" x14ac:dyDescent="0.25">
      <c r="A91" s="50" t="s">
        <v>36</v>
      </c>
      <c r="B91" s="6">
        <f>B89+B90</f>
        <v>0</v>
      </c>
      <c r="C91" s="32">
        <f t="shared" ref="C91" si="2">C89+C90</f>
        <v>0</v>
      </c>
    </row>
    <row r="92" spans="1:3" hidden="1" x14ac:dyDescent="0.25">
      <c r="A92" s="74" t="s">
        <v>67</v>
      </c>
      <c r="B92" s="74"/>
      <c r="C92" s="74"/>
    </row>
    <row r="93" spans="1:3" hidden="1" x14ac:dyDescent="0.25">
      <c r="A93" s="40" t="s">
        <v>27</v>
      </c>
      <c r="B93" s="5"/>
      <c r="C93" s="37"/>
    </row>
    <row r="94" spans="1:3" hidden="1" x14ac:dyDescent="0.25">
      <c r="A94" s="40" t="s">
        <v>14</v>
      </c>
      <c r="B94" s="5"/>
      <c r="C94" s="37"/>
    </row>
    <row r="95" spans="1:3" hidden="1" x14ac:dyDescent="0.25">
      <c r="A95" s="40" t="s">
        <v>9</v>
      </c>
      <c r="B95" s="5"/>
      <c r="C95" s="37"/>
    </row>
    <row r="96" spans="1:3" hidden="1" x14ac:dyDescent="0.25">
      <c r="A96" s="40" t="s">
        <v>13</v>
      </c>
      <c r="B96" s="5"/>
      <c r="C96" s="37"/>
    </row>
    <row r="97" spans="1:3" hidden="1" x14ac:dyDescent="0.25">
      <c r="A97" s="40" t="s">
        <v>58</v>
      </c>
      <c r="B97" s="5"/>
      <c r="C97" s="37"/>
    </row>
    <row r="98" spans="1:3" hidden="1" x14ac:dyDescent="0.25">
      <c r="A98" s="40" t="s">
        <v>41</v>
      </c>
      <c r="B98" s="5"/>
      <c r="C98" s="37"/>
    </row>
    <row r="99" spans="1:3" hidden="1" x14ac:dyDescent="0.25">
      <c r="A99" s="40" t="s">
        <v>32</v>
      </c>
      <c r="B99" s="5"/>
      <c r="C99" s="37"/>
    </row>
    <row r="100" spans="1:3" hidden="1" x14ac:dyDescent="0.25">
      <c r="A100" s="40" t="s">
        <v>7</v>
      </c>
      <c r="B100" s="5"/>
      <c r="C100" s="37"/>
    </row>
    <row r="101" spans="1:3" hidden="1" x14ac:dyDescent="0.25">
      <c r="A101" s="40" t="s">
        <v>24</v>
      </c>
      <c r="B101" s="27"/>
      <c r="C101" s="27"/>
    </row>
    <row r="102" spans="1:3" hidden="1" x14ac:dyDescent="0.25">
      <c r="A102" s="40" t="s">
        <v>35</v>
      </c>
      <c r="B102" s="5"/>
      <c r="C102" s="37"/>
    </row>
    <row r="103" spans="1:3" hidden="1" x14ac:dyDescent="0.25">
      <c r="A103" s="40" t="s">
        <v>30</v>
      </c>
      <c r="B103" s="5"/>
      <c r="C103" s="37"/>
    </row>
    <row r="104" spans="1:3" hidden="1" x14ac:dyDescent="0.25">
      <c r="A104" s="40" t="s">
        <v>20</v>
      </c>
      <c r="B104" s="5"/>
      <c r="C104" s="37"/>
    </row>
    <row r="105" spans="1:3" hidden="1" x14ac:dyDescent="0.25">
      <c r="A105" s="40" t="s">
        <v>17</v>
      </c>
      <c r="B105" s="5"/>
      <c r="C105" s="37"/>
    </row>
    <row r="106" spans="1:3" hidden="1" x14ac:dyDescent="0.25">
      <c r="A106" s="40" t="s">
        <v>12</v>
      </c>
      <c r="B106" s="5"/>
      <c r="C106" s="37"/>
    </row>
    <row r="107" spans="1:3" hidden="1" x14ac:dyDescent="0.25">
      <c r="A107" s="40" t="s">
        <v>40</v>
      </c>
      <c r="B107" s="5"/>
      <c r="C107" s="37"/>
    </row>
    <row r="108" spans="1:3" hidden="1" x14ac:dyDescent="0.25">
      <c r="A108" s="40" t="s">
        <v>28</v>
      </c>
      <c r="B108" s="5"/>
      <c r="C108" s="37"/>
    </row>
    <row r="109" spans="1:3" hidden="1" x14ac:dyDescent="0.25">
      <c r="A109" s="40" t="s">
        <v>29</v>
      </c>
      <c r="B109" s="5"/>
      <c r="C109" s="37"/>
    </row>
    <row r="110" spans="1:3" hidden="1" x14ac:dyDescent="0.25">
      <c r="A110" s="40" t="s">
        <v>15</v>
      </c>
      <c r="B110" s="5"/>
      <c r="C110" s="37"/>
    </row>
    <row r="111" spans="1:3" hidden="1" x14ac:dyDescent="0.25">
      <c r="A111" s="40" t="s">
        <v>10</v>
      </c>
      <c r="B111" s="5"/>
      <c r="C111" s="37"/>
    </row>
    <row r="112" spans="1:3" hidden="1" x14ac:dyDescent="0.25">
      <c r="A112" s="40" t="s">
        <v>8</v>
      </c>
      <c r="B112" s="5"/>
      <c r="C112" s="37"/>
    </row>
    <row r="113" spans="1:3" hidden="1" x14ac:dyDescent="0.25">
      <c r="A113" s="40" t="s">
        <v>47</v>
      </c>
      <c r="B113" s="5"/>
      <c r="C113" s="37"/>
    </row>
    <row r="114" spans="1:3" hidden="1" x14ac:dyDescent="0.25">
      <c r="A114" s="40" t="s">
        <v>16</v>
      </c>
      <c r="B114" s="5"/>
      <c r="C114" s="37"/>
    </row>
    <row r="115" spans="1:3" hidden="1" x14ac:dyDescent="0.25">
      <c r="A115" s="40" t="s">
        <v>57</v>
      </c>
      <c r="B115" s="5"/>
      <c r="C115" s="37"/>
    </row>
    <row r="116" spans="1:3" hidden="1" x14ac:dyDescent="0.25">
      <c r="A116" s="40" t="s">
        <v>23</v>
      </c>
      <c r="B116" s="5"/>
      <c r="C116" s="37"/>
    </row>
    <row r="117" spans="1:3" hidden="1" x14ac:dyDescent="0.25">
      <c r="A117" s="40" t="s">
        <v>39</v>
      </c>
      <c r="B117" s="5"/>
      <c r="C117" s="37"/>
    </row>
    <row r="118" spans="1:3" hidden="1" x14ac:dyDescent="0.25">
      <c r="A118" s="40" t="s">
        <v>38</v>
      </c>
      <c r="B118" s="5"/>
      <c r="C118" s="37"/>
    </row>
    <row r="119" spans="1:3" hidden="1" x14ac:dyDescent="0.25">
      <c r="A119" s="40" t="s">
        <v>37</v>
      </c>
      <c r="B119" s="5"/>
      <c r="C119" s="37"/>
    </row>
    <row r="120" spans="1:3" hidden="1" x14ac:dyDescent="0.25">
      <c r="A120" s="40" t="s">
        <v>21</v>
      </c>
      <c r="B120" s="5"/>
      <c r="C120" s="37"/>
    </row>
    <row r="121" spans="1:3" hidden="1" x14ac:dyDescent="0.25">
      <c r="A121" s="40" t="s">
        <v>59</v>
      </c>
      <c r="B121" s="5"/>
      <c r="C121" s="37"/>
    </row>
    <row r="122" spans="1:3" hidden="1" x14ac:dyDescent="0.25">
      <c r="A122" s="40" t="s">
        <v>11</v>
      </c>
      <c r="B122" s="5"/>
      <c r="C122" s="37"/>
    </row>
    <row r="123" spans="1:3" hidden="1" x14ac:dyDescent="0.25">
      <c r="A123" s="50" t="s">
        <v>36</v>
      </c>
      <c r="B123" s="6">
        <f>SUM(B93:B122)</f>
        <v>0</v>
      </c>
      <c r="C123" s="32">
        <f t="shared" ref="C123" si="3">SUM(C93:C122)</f>
        <v>0</v>
      </c>
    </row>
    <row r="124" spans="1:3" x14ac:dyDescent="0.25">
      <c r="A124" s="74" t="s">
        <v>68</v>
      </c>
      <c r="B124" s="74"/>
      <c r="C124" s="74"/>
    </row>
    <row r="125" spans="1:3" x14ac:dyDescent="0.25">
      <c r="A125" s="40" t="s">
        <v>27</v>
      </c>
      <c r="B125" s="5">
        <v>654</v>
      </c>
      <c r="C125" s="37">
        <v>1005</v>
      </c>
    </row>
    <row r="126" spans="1:3" hidden="1" x14ac:dyDescent="0.25">
      <c r="A126" s="40" t="s">
        <v>14</v>
      </c>
      <c r="B126" s="5"/>
      <c r="C126" s="37"/>
    </row>
    <row r="127" spans="1:3" hidden="1" x14ac:dyDescent="0.25">
      <c r="A127" s="40" t="s">
        <v>9</v>
      </c>
      <c r="B127" s="5"/>
      <c r="C127" s="37"/>
    </row>
    <row r="128" spans="1:3" hidden="1" x14ac:dyDescent="0.25">
      <c r="A128" s="40" t="s">
        <v>13</v>
      </c>
      <c r="B128" s="5"/>
      <c r="C128" s="37"/>
    </row>
    <row r="129" spans="1:3" hidden="1" x14ac:dyDescent="0.25">
      <c r="A129" s="40" t="s">
        <v>58</v>
      </c>
      <c r="B129" s="5"/>
      <c r="C129" s="37"/>
    </row>
    <row r="130" spans="1:3" hidden="1" x14ac:dyDescent="0.25">
      <c r="A130" s="40" t="s">
        <v>41</v>
      </c>
      <c r="B130" s="5"/>
      <c r="C130" s="37"/>
    </row>
    <row r="131" spans="1:3" hidden="1" x14ac:dyDescent="0.25">
      <c r="A131" s="40" t="s">
        <v>32</v>
      </c>
      <c r="B131" s="5"/>
      <c r="C131" s="37"/>
    </row>
    <row r="132" spans="1:3" hidden="1" x14ac:dyDescent="0.25">
      <c r="A132" s="40" t="s">
        <v>7</v>
      </c>
      <c r="B132" s="5"/>
      <c r="C132" s="37"/>
    </row>
    <row r="133" spans="1:3" hidden="1" x14ac:dyDescent="0.25">
      <c r="A133" s="40" t="s">
        <v>24</v>
      </c>
      <c r="B133" s="5"/>
      <c r="C133" s="37"/>
    </row>
    <row r="134" spans="1:3" hidden="1" x14ac:dyDescent="0.25">
      <c r="A134" s="40" t="s">
        <v>35</v>
      </c>
      <c r="B134" s="5"/>
      <c r="C134" s="37"/>
    </row>
    <row r="135" spans="1:3" hidden="1" x14ac:dyDescent="0.25">
      <c r="A135" s="40" t="s">
        <v>30</v>
      </c>
      <c r="B135" s="5"/>
      <c r="C135" s="37"/>
    </row>
    <row r="136" spans="1:3" hidden="1" x14ac:dyDescent="0.25">
      <c r="A136" s="40" t="s">
        <v>20</v>
      </c>
      <c r="B136" s="5"/>
      <c r="C136" s="37"/>
    </row>
    <row r="137" spans="1:3" hidden="1" x14ac:dyDescent="0.25">
      <c r="A137" s="40" t="s">
        <v>17</v>
      </c>
      <c r="B137" s="5"/>
      <c r="C137" s="37"/>
    </row>
    <row r="138" spans="1:3" hidden="1" x14ac:dyDescent="0.25">
      <c r="A138" s="40" t="s">
        <v>12</v>
      </c>
      <c r="B138" s="5"/>
      <c r="C138" s="37"/>
    </row>
    <row r="139" spans="1:3" hidden="1" x14ac:dyDescent="0.25">
      <c r="A139" s="40" t="s">
        <v>40</v>
      </c>
      <c r="B139" s="5"/>
      <c r="C139" s="37"/>
    </row>
    <row r="140" spans="1:3" hidden="1" x14ac:dyDescent="0.25">
      <c r="A140" s="40" t="s">
        <v>28</v>
      </c>
      <c r="B140" s="5"/>
      <c r="C140" s="37"/>
    </row>
    <row r="141" spans="1:3" x14ac:dyDescent="0.25">
      <c r="A141" s="40" t="s">
        <v>29</v>
      </c>
      <c r="B141" s="5">
        <v>1161</v>
      </c>
      <c r="C141" s="37">
        <v>899.8</v>
      </c>
    </row>
    <row r="142" spans="1:3" x14ac:dyDescent="0.25">
      <c r="A142" s="40" t="s">
        <v>15</v>
      </c>
      <c r="B142" s="5">
        <v>200</v>
      </c>
      <c r="C142" s="37">
        <v>307.39999999999998</v>
      </c>
    </row>
    <row r="143" spans="1:3" hidden="1" x14ac:dyDescent="0.25">
      <c r="A143" s="40" t="s">
        <v>10</v>
      </c>
      <c r="B143" s="5"/>
      <c r="C143" s="37"/>
    </row>
    <row r="144" spans="1:3" hidden="1" x14ac:dyDescent="0.25">
      <c r="A144" s="40" t="s">
        <v>8</v>
      </c>
      <c r="B144" s="5"/>
      <c r="C144" s="37"/>
    </row>
    <row r="145" spans="1:3" hidden="1" x14ac:dyDescent="0.25">
      <c r="A145" s="40" t="s">
        <v>47</v>
      </c>
      <c r="B145" s="5"/>
      <c r="C145" s="37"/>
    </row>
    <row r="146" spans="1:3" x14ac:dyDescent="0.25">
      <c r="A146" s="40" t="s">
        <v>110</v>
      </c>
      <c r="B146" s="5">
        <v>300</v>
      </c>
      <c r="C146" s="37">
        <v>169.3</v>
      </c>
    </row>
    <row r="147" spans="1:3" hidden="1" x14ac:dyDescent="0.25">
      <c r="A147" s="40" t="s">
        <v>57</v>
      </c>
      <c r="B147" s="5"/>
      <c r="C147" s="37"/>
    </row>
    <row r="148" spans="1:3" hidden="1" x14ac:dyDescent="0.25">
      <c r="A148" s="40" t="s">
        <v>23</v>
      </c>
      <c r="B148" s="5"/>
      <c r="C148" s="37"/>
    </row>
    <row r="149" spans="1:3" x14ac:dyDescent="0.25">
      <c r="A149" s="40" t="s">
        <v>39</v>
      </c>
      <c r="B149" s="5">
        <v>120</v>
      </c>
      <c r="C149" s="37">
        <v>103.7</v>
      </c>
    </row>
    <row r="150" spans="1:3" hidden="1" x14ac:dyDescent="0.25">
      <c r="A150" s="40" t="s">
        <v>38</v>
      </c>
      <c r="B150" s="5"/>
      <c r="C150" s="37"/>
    </row>
    <row r="151" spans="1:3" hidden="1" x14ac:dyDescent="0.25">
      <c r="A151" s="40" t="s">
        <v>37</v>
      </c>
      <c r="B151" s="5"/>
      <c r="C151" s="37"/>
    </row>
    <row r="152" spans="1:3" hidden="1" x14ac:dyDescent="0.25">
      <c r="A152" s="40" t="s">
        <v>21</v>
      </c>
      <c r="B152" s="5"/>
      <c r="C152" s="37"/>
    </row>
    <row r="153" spans="1:3" hidden="1" x14ac:dyDescent="0.25">
      <c r="A153" s="40" t="s">
        <v>59</v>
      </c>
      <c r="B153" s="5"/>
      <c r="C153" s="37"/>
    </row>
    <row r="154" spans="1:3" hidden="1" x14ac:dyDescent="0.25">
      <c r="A154" s="40" t="s">
        <v>11</v>
      </c>
      <c r="B154" s="5"/>
      <c r="C154" s="37"/>
    </row>
    <row r="155" spans="1:3" hidden="1" x14ac:dyDescent="0.25">
      <c r="A155" s="41" t="s">
        <v>60</v>
      </c>
      <c r="B155" s="5"/>
      <c r="C155" s="37"/>
    </row>
    <row r="156" spans="1:3" hidden="1" x14ac:dyDescent="0.25">
      <c r="A156" s="41" t="s">
        <v>61</v>
      </c>
      <c r="B156" s="5"/>
      <c r="C156" s="37"/>
    </row>
    <row r="157" spans="1:3" hidden="1" x14ac:dyDescent="0.25">
      <c r="A157" s="41" t="s">
        <v>42</v>
      </c>
      <c r="B157" s="5"/>
      <c r="C157" s="37"/>
    </row>
    <row r="158" spans="1:3" hidden="1" x14ac:dyDescent="0.25">
      <c r="A158" s="41" t="s">
        <v>44</v>
      </c>
      <c r="B158" s="5"/>
      <c r="C158" s="37"/>
    </row>
    <row r="159" spans="1:3" hidden="1" x14ac:dyDescent="0.25">
      <c r="A159" s="41" t="s">
        <v>43</v>
      </c>
      <c r="B159" s="5"/>
      <c r="C159" s="37"/>
    </row>
    <row r="160" spans="1:3" hidden="1" x14ac:dyDescent="0.25">
      <c r="A160" s="41" t="s">
        <v>62</v>
      </c>
      <c r="B160" s="5"/>
      <c r="C160" s="37"/>
    </row>
    <row r="161" spans="1:3" hidden="1" x14ac:dyDescent="0.25">
      <c r="A161" s="41" t="s">
        <v>63</v>
      </c>
      <c r="B161" s="5"/>
      <c r="C161" s="37"/>
    </row>
    <row r="162" spans="1:3" hidden="1" x14ac:dyDescent="0.25">
      <c r="A162" s="41" t="s">
        <v>140</v>
      </c>
      <c r="B162" s="5"/>
      <c r="C162" s="37"/>
    </row>
    <row r="163" spans="1:3" x14ac:dyDescent="0.25">
      <c r="A163" s="50" t="s">
        <v>45</v>
      </c>
      <c r="B163" s="6">
        <f>SUM(B125:B154)</f>
        <v>2435</v>
      </c>
      <c r="C163" s="32">
        <f t="shared" ref="C163" si="4">SUM(C125:C154)</f>
        <v>2485.1999999999998</v>
      </c>
    </row>
    <row r="164" spans="1:3" ht="19.5" hidden="1" customHeight="1" x14ac:dyDescent="0.25">
      <c r="A164" s="51" t="s">
        <v>46</v>
      </c>
      <c r="B164" s="29">
        <f>SUM(B155:B161)</f>
        <v>0</v>
      </c>
      <c r="C164" s="36">
        <f t="shared" ref="C164" si="5">SUM(C155:C161)</f>
        <v>0</v>
      </c>
    </row>
    <row r="165" spans="1:3" x14ac:dyDescent="0.25">
      <c r="A165" s="50" t="s">
        <v>36</v>
      </c>
      <c r="B165" s="6">
        <f>B163+B164</f>
        <v>2435</v>
      </c>
      <c r="C165" s="32">
        <f t="shared" ref="C165" si="6">C163+C164</f>
        <v>2485.1999999999998</v>
      </c>
    </row>
    <row r="166" spans="1:3" hidden="1" x14ac:dyDescent="0.25">
      <c r="A166" s="74" t="s">
        <v>71</v>
      </c>
      <c r="B166" s="74"/>
      <c r="C166" s="74"/>
    </row>
    <row r="167" spans="1:3" hidden="1" x14ac:dyDescent="0.25">
      <c r="A167" s="40" t="s">
        <v>7</v>
      </c>
      <c r="B167" s="5"/>
      <c r="C167" s="37"/>
    </row>
    <row r="168" spans="1:3" hidden="1" x14ac:dyDescent="0.25">
      <c r="A168" s="40" t="s">
        <v>8</v>
      </c>
      <c r="B168" s="5"/>
      <c r="C168" s="37"/>
    </row>
    <row r="169" spans="1:3" hidden="1" x14ac:dyDescent="0.25">
      <c r="A169" s="40" t="s">
        <v>9</v>
      </c>
      <c r="B169" s="5"/>
      <c r="C169" s="37"/>
    </row>
    <row r="170" spans="1:3" hidden="1" x14ac:dyDescent="0.25">
      <c r="A170" s="40" t="s">
        <v>10</v>
      </c>
      <c r="B170" s="5"/>
      <c r="C170" s="37"/>
    </row>
    <row r="171" spans="1:3" hidden="1" x14ac:dyDescent="0.25">
      <c r="A171" s="40" t="s">
        <v>11</v>
      </c>
      <c r="B171" s="5"/>
      <c r="C171" s="37"/>
    </row>
    <row r="172" spans="1:3" hidden="1" x14ac:dyDescent="0.25">
      <c r="A172" s="40" t="s">
        <v>12</v>
      </c>
      <c r="B172" s="5"/>
      <c r="C172" s="37"/>
    </row>
    <row r="173" spans="1:3" hidden="1" x14ac:dyDescent="0.25">
      <c r="A173" s="40" t="s">
        <v>13</v>
      </c>
      <c r="B173" s="5"/>
      <c r="C173" s="37"/>
    </row>
    <row r="174" spans="1:3" hidden="1" x14ac:dyDescent="0.25">
      <c r="A174" s="40" t="s">
        <v>14</v>
      </c>
      <c r="B174" s="5"/>
      <c r="C174" s="37"/>
    </row>
    <row r="175" spans="1:3" hidden="1" x14ac:dyDescent="0.25">
      <c r="A175" s="40" t="s">
        <v>15</v>
      </c>
      <c r="B175" s="5"/>
      <c r="C175" s="37"/>
    </row>
    <row r="176" spans="1:3" hidden="1" x14ac:dyDescent="0.25">
      <c r="A176" s="40" t="s">
        <v>16</v>
      </c>
      <c r="B176" s="5"/>
      <c r="C176" s="37"/>
    </row>
    <row r="177" spans="1:3" hidden="1" x14ac:dyDescent="0.25">
      <c r="A177" s="40" t="s">
        <v>17</v>
      </c>
      <c r="B177" s="5"/>
      <c r="C177" s="37"/>
    </row>
    <row r="178" spans="1:3" hidden="1" x14ac:dyDescent="0.25">
      <c r="A178" s="40" t="s">
        <v>18</v>
      </c>
      <c r="B178" s="5"/>
      <c r="C178" s="37"/>
    </row>
    <row r="179" spans="1:3" hidden="1" x14ac:dyDescent="0.25">
      <c r="A179" s="40" t="s">
        <v>19</v>
      </c>
      <c r="B179" s="5"/>
      <c r="C179" s="37"/>
    </row>
    <row r="180" spans="1:3" hidden="1" x14ac:dyDescent="0.25">
      <c r="A180" s="40" t="s">
        <v>72</v>
      </c>
      <c r="B180" s="5"/>
      <c r="C180" s="37"/>
    </row>
    <row r="181" spans="1:3" hidden="1" x14ac:dyDescent="0.25">
      <c r="A181" s="40" t="s">
        <v>20</v>
      </c>
      <c r="B181" s="5"/>
      <c r="C181" s="37"/>
    </row>
    <row r="182" spans="1:3" hidden="1" x14ac:dyDescent="0.25">
      <c r="A182" s="40" t="s">
        <v>21</v>
      </c>
      <c r="B182" s="5"/>
      <c r="C182" s="37"/>
    </row>
    <row r="183" spans="1:3" hidden="1" x14ac:dyDescent="0.25">
      <c r="A183" s="40" t="s">
        <v>22</v>
      </c>
      <c r="B183" s="5"/>
      <c r="C183" s="37"/>
    </row>
    <row r="184" spans="1:3" hidden="1" x14ac:dyDescent="0.25">
      <c r="A184" s="40" t="s">
        <v>23</v>
      </c>
      <c r="B184" s="5"/>
      <c r="C184" s="37"/>
    </row>
    <row r="185" spans="1:3" hidden="1" x14ac:dyDescent="0.25">
      <c r="A185" s="40" t="s">
        <v>24</v>
      </c>
      <c r="B185" s="5"/>
      <c r="C185" s="37"/>
    </row>
    <row r="186" spans="1:3" hidden="1" x14ac:dyDescent="0.25">
      <c r="A186" s="40" t="s">
        <v>25</v>
      </c>
      <c r="B186" s="5"/>
      <c r="C186" s="37"/>
    </row>
    <row r="187" spans="1:3" hidden="1" x14ac:dyDescent="0.25">
      <c r="A187" s="40" t="s">
        <v>51</v>
      </c>
      <c r="B187" s="5"/>
      <c r="C187" s="37"/>
    </row>
    <row r="188" spans="1:3" ht="30" hidden="1" x14ac:dyDescent="0.25">
      <c r="A188" s="40" t="s">
        <v>73</v>
      </c>
      <c r="B188" s="5"/>
      <c r="C188" s="37"/>
    </row>
    <row r="189" spans="1:3" hidden="1" x14ac:dyDescent="0.25">
      <c r="A189" s="40" t="s">
        <v>26</v>
      </c>
      <c r="B189" s="5"/>
      <c r="C189" s="37"/>
    </row>
    <row r="190" spans="1:3" hidden="1" x14ac:dyDescent="0.25">
      <c r="A190" s="40" t="s">
        <v>27</v>
      </c>
      <c r="B190" s="5"/>
      <c r="C190" s="37"/>
    </row>
    <row r="191" spans="1:3" hidden="1" x14ac:dyDescent="0.25">
      <c r="A191" s="40" t="s">
        <v>28</v>
      </c>
      <c r="B191" s="5"/>
      <c r="C191" s="37"/>
    </row>
    <row r="192" spans="1:3" hidden="1" x14ac:dyDescent="0.25">
      <c r="A192" s="40" t="s">
        <v>29</v>
      </c>
      <c r="B192" s="5"/>
      <c r="C192" s="37"/>
    </row>
    <row r="193" spans="1:3" hidden="1" x14ac:dyDescent="0.25">
      <c r="A193" s="40" t="s">
        <v>30</v>
      </c>
      <c r="B193" s="5"/>
      <c r="C193" s="37"/>
    </row>
    <row r="194" spans="1:3" hidden="1" x14ac:dyDescent="0.25">
      <c r="A194" s="40" t="s">
        <v>31</v>
      </c>
      <c r="B194" s="5"/>
      <c r="C194" s="37"/>
    </row>
    <row r="195" spans="1:3" hidden="1" x14ac:dyDescent="0.25">
      <c r="A195" s="40" t="s">
        <v>32</v>
      </c>
      <c r="B195" s="5"/>
      <c r="C195" s="37"/>
    </row>
    <row r="196" spans="1:3" hidden="1" x14ac:dyDescent="0.25">
      <c r="A196" s="40" t="s">
        <v>33</v>
      </c>
      <c r="B196" s="5"/>
      <c r="C196" s="37"/>
    </row>
    <row r="197" spans="1:3" ht="30" hidden="1" x14ac:dyDescent="0.25">
      <c r="A197" s="40" t="s">
        <v>34</v>
      </c>
      <c r="B197" s="5"/>
      <c r="C197" s="37"/>
    </row>
    <row r="198" spans="1:3" hidden="1" x14ac:dyDescent="0.25">
      <c r="A198" s="40" t="s">
        <v>35</v>
      </c>
      <c r="B198" s="5"/>
      <c r="C198" s="37"/>
    </row>
    <row r="199" spans="1:3" hidden="1" x14ac:dyDescent="0.25">
      <c r="A199" s="50" t="s">
        <v>36</v>
      </c>
      <c r="B199" s="6">
        <f>SUM(B167:B198)</f>
        <v>0</v>
      </c>
      <c r="C199" s="32">
        <f>SUM(C167:C198)</f>
        <v>0</v>
      </c>
    </row>
    <row r="200" spans="1:3" hidden="1" x14ac:dyDescent="0.25">
      <c r="A200" s="38" t="s">
        <v>48</v>
      </c>
      <c r="B200" s="6"/>
      <c r="C200" s="32"/>
    </row>
    <row r="201" spans="1:3" hidden="1" x14ac:dyDescent="0.25">
      <c r="A201" s="52" t="s">
        <v>49</v>
      </c>
      <c r="B201" s="29"/>
      <c r="C201" s="36"/>
    </row>
    <row r="202" spans="1:3" ht="15.75" x14ac:dyDescent="0.25">
      <c r="A202" s="8" t="s">
        <v>50</v>
      </c>
      <c r="B202" s="8"/>
      <c r="C202" s="39">
        <f>C49+C91+C123+C165+C199+C200</f>
        <v>2485.1999999999998</v>
      </c>
    </row>
    <row r="203" spans="1:3" x14ac:dyDescent="0.25">
      <c r="B203" s="63"/>
      <c r="C203" s="67"/>
    </row>
    <row r="204" spans="1:3" x14ac:dyDescent="0.25">
      <c r="B204" s="66"/>
      <c r="C204" s="67"/>
    </row>
  </sheetData>
  <mergeCells count="14">
    <mergeCell ref="A124:C124"/>
    <mergeCell ref="A166:C166"/>
    <mergeCell ref="A7:C7"/>
    <mergeCell ref="A8:C8"/>
    <mergeCell ref="A12:C12"/>
    <mergeCell ref="A50:C50"/>
    <mergeCell ref="A51:C51"/>
    <mergeCell ref="A92:C92"/>
    <mergeCell ref="A6:C6"/>
    <mergeCell ref="A1:C1"/>
    <mergeCell ref="A2:C2"/>
    <mergeCell ref="A3:C3"/>
    <mergeCell ref="A4:C4"/>
    <mergeCell ref="A5:C5"/>
  </mergeCells>
  <pageMargins left="0.59055118110236227" right="0" top="0.39370078740157483" bottom="0.39370078740157483" header="0" footer="0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C201"/>
  <sheetViews>
    <sheetView view="pageBreakPreview" topLeftCell="A2" zoomScaleNormal="100" zoomScaleSheetLayoutView="100" workbookViewId="0">
      <selection activeCell="A16" sqref="A16:XFD16"/>
    </sheetView>
  </sheetViews>
  <sheetFormatPr defaultColWidth="9.140625" defaultRowHeight="15" x14ac:dyDescent="0.25"/>
  <cols>
    <col min="1" max="1" width="61" style="1" customWidth="1"/>
    <col min="2" max="2" width="15.42578125" style="2" customWidth="1"/>
    <col min="3" max="3" width="15.7109375" style="1" customWidth="1"/>
    <col min="4" max="16384" width="9.140625" style="1"/>
  </cols>
  <sheetData>
    <row r="1" spans="1:3" x14ac:dyDescent="0.25">
      <c r="A1" s="80" t="s">
        <v>0</v>
      </c>
      <c r="B1" s="80"/>
      <c r="C1" s="80"/>
    </row>
    <row r="2" spans="1:3" x14ac:dyDescent="0.25">
      <c r="A2" s="80" t="s">
        <v>1</v>
      </c>
      <c r="B2" s="80"/>
      <c r="C2" s="80"/>
    </row>
    <row r="3" spans="1:3" x14ac:dyDescent="0.25">
      <c r="A3" s="80" t="s">
        <v>127</v>
      </c>
      <c r="B3" s="80"/>
      <c r="C3" s="80"/>
    </row>
    <row r="4" spans="1:3" x14ac:dyDescent="0.25">
      <c r="A4" s="79" t="s">
        <v>2</v>
      </c>
      <c r="B4" s="79"/>
      <c r="C4" s="79"/>
    </row>
    <row r="5" spans="1:3" x14ac:dyDescent="0.25">
      <c r="A5" s="81"/>
      <c r="B5" s="81"/>
      <c r="C5" s="81"/>
    </row>
    <row r="6" spans="1:3" ht="15" customHeight="1" x14ac:dyDescent="0.25">
      <c r="A6" s="79" t="s">
        <v>3</v>
      </c>
      <c r="B6" s="79"/>
      <c r="C6" s="79"/>
    </row>
    <row r="7" spans="1:3" ht="15" customHeight="1" x14ac:dyDescent="0.25">
      <c r="A7" s="79" t="s">
        <v>4</v>
      </c>
      <c r="B7" s="79"/>
      <c r="C7" s="79"/>
    </row>
    <row r="8" spans="1:3" x14ac:dyDescent="0.25">
      <c r="A8" s="79" t="s">
        <v>126</v>
      </c>
      <c r="B8" s="79"/>
      <c r="C8" s="79"/>
    </row>
    <row r="10" spans="1:3" ht="90" x14ac:dyDescent="0.25">
      <c r="A10" s="27" t="s">
        <v>64</v>
      </c>
      <c r="B10" s="5" t="s">
        <v>5</v>
      </c>
      <c r="C10" s="27" t="s">
        <v>6</v>
      </c>
    </row>
    <row r="11" spans="1:3" x14ac:dyDescent="0.25">
      <c r="A11" s="27">
        <v>1</v>
      </c>
      <c r="B11" s="5">
        <v>2</v>
      </c>
      <c r="C11" s="27">
        <v>3</v>
      </c>
    </row>
    <row r="12" spans="1:3" ht="15" hidden="1" customHeight="1" x14ac:dyDescent="0.25">
      <c r="A12" s="74" t="s">
        <v>65</v>
      </c>
      <c r="B12" s="74"/>
      <c r="C12" s="74"/>
    </row>
    <row r="13" spans="1:3" ht="15" hidden="1" customHeight="1" x14ac:dyDescent="0.25">
      <c r="A13" s="33" t="s">
        <v>7</v>
      </c>
      <c r="B13" s="5">
        <v>0</v>
      </c>
      <c r="C13" s="37">
        <v>0</v>
      </c>
    </row>
    <row r="14" spans="1:3" ht="15" hidden="1" customHeight="1" x14ac:dyDescent="0.25">
      <c r="A14" s="33" t="s">
        <v>70</v>
      </c>
      <c r="B14" s="5">
        <v>0</v>
      </c>
      <c r="C14" s="37">
        <v>0</v>
      </c>
    </row>
    <row r="15" spans="1:3" ht="15" hidden="1" customHeight="1" x14ac:dyDescent="0.25">
      <c r="A15" s="33" t="s">
        <v>8</v>
      </c>
      <c r="B15" s="5">
        <v>0</v>
      </c>
      <c r="C15" s="37">
        <v>0</v>
      </c>
    </row>
    <row r="16" spans="1:3" ht="15" hidden="1" customHeight="1" x14ac:dyDescent="0.25">
      <c r="A16" s="33" t="s">
        <v>58</v>
      </c>
      <c r="B16" s="5"/>
      <c r="C16" s="37"/>
    </row>
    <row r="17" spans="1:3" ht="15" hidden="1" customHeight="1" x14ac:dyDescent="0.25">
      <c r="A17" s="33" t="s">
        <v>9</v>
      </c>
      <c r="B17" s="5">
        <v>0</v>
      </c>
      <c r="C17" s="37">
        <v>0</v>
      </c>
    </row>
    <row r="18" spans="1:3" ht="15" hidden="1" customHeight="1" x14ac:dyDescent="0.25">
      <c r="A18" s="33" t="s">
        <v>10</v>
      </c>
      <c r="B18" s="5">
        <v>0</v>
      </c>
      <c r="C18" s="37">
        <v>0</v>
      </c>
    </row>
    <row r="19" spans="1:3" ht="15" hidden="1" customHeight="1" x14ac:dyDescent="0.25">
      <c r="A19" s="33" t="s">
        <v>11</v>
      </c>
      <c r="B19" s="5">
        <v>0</v>
      </c>
      <c r="C19" s="37">
        <v>0</v>
      </c>
    </row>
    <row r="20" spans="1:3" ht="15" hidden="1" customHeight="1" x14ac:dyDescent="0.25">
      <c r="A20" s="33" t="s">
        <v>12</v>
      </c>
      <c r="B20" s="5">
        <v>0</v>
      </c>
      <c r="C20" s="37">
        <v>0</v>
      </c>
    </row>
    <row r="21" spans="1:3" ht="15" hidden="1" customHeight="1" x14ac:dyDescent="0.25">
      <c r="A21" s="33" t="s">
        <v>13</v>
      </c>
      <c r="B21" s="5">
        <v>0</v>
      </c>
      <c r="C21" s="37">
        <v>0</v>
      </c>
    </row>
    <row r="22" spans="1:3" ht="15" hidden="1" customHeight="1" x14ac:dyDescent="0.25">
      <c r="A22" s="33" t="s">
        <v>14</v>
      </c>
      <c r="B22" s="5">
        <v>0</v>
      </c>
      <c r="C22" s="37">
        <v>0</v>
      </c>
    </row>
    <row r="23" spans="1:3" ht="15" hidden="1" customHeight="1" x14ac:dyDescent="0.25">
      <c r="A23" s="33" t="s">
        <v>15</v>
      </c>
      <c r="B23" s="5">
        <v>0</v>
      </c>
      <c r="C23" s="37">
        <v>0</v>
      </c>
    </row>
    <row r="24" spans="1:3" ht="15" hidden="1" customHeight="1" x14ac:dyDescent="0.25">
      <c r="A24" s="33" t="s">
        <v>16</v>
      </c>
      <c r="B24" s="5">
        <v>0</v>
      </c>
      <c r="C24" s="37">
        <v>0</v>
      </c>
    </row>
    <row r="25" spans="1:3" ht="15" hidden="1" customHeight="1" x14ac:dyDescent="0.25">
      <c r="A25" s="33" t="s">
        <v>17</v>
      </c>
      <c r="B25" s="5">
        <v>0</v>
      </c>
      <c r="C25" s="37">
        <v>0</v>
      </c>
    </row>
    <row r="26" spans="1:3" ht="15" hidden="1" customHeight="1" x14ac:dyDescent="0.25">
      <c r="A26" s="33" t="s">
        <v>18</v>
      </c>
      <c r="B26" s="5">
        <v>0</v>
      </c>
      <c r="C26" s="37">
        <v>0</v>
      </c>
    </row>
    <row r="27" spans="1:3" ht="15" hidden="1" customHeight="1" x14ac:dyDescent="0.25">
      <c r="A27" s="33" t="s">
        <v>19</v>
      </c>
      <c r="B27" s="5">
        <v>0</v>
      </c>
      <c r="C27" s="37">
        <v>0</v>
      </c>
    </row>
    <row r="28" spans="1:3" ht="15" hidden="1" customHeight="1" x14ac:dyDescent="0.25">
      <c r="A28" s="33" t="s">
        <v>55</v>
      </c>
      <c r="B28" s="5">
        <v>0</v>
      </c>
      <c r="C28" s="37">
        <v>0</v>
      </c>
    </row>
    <row r="29" spans="1:3" ht="15" hidden="1" customHeight="1" x14ac:dyDescent="0.25">
      <c r="A29" s="33" t="s">
        <v>20</v>
      </c>
      <c r="B29" s="5">
        <v>0</v>
      </c>
      <c r="C29" s="37">
        <v>0</v>
      </c>
    </row>
    <row r="30" spans="1:3" ht="15" hidden="1" customHeight="1" x14ac:dyDescent="0.25">
      <c r="A30" s="33" t="s">
        <v>21</v>
      </c>
      <c r="B30" s="5">
        <v>0</v>
      </c>
      <c r="C30" s="37">
        <v>0</v>
      </c>
    </row>
    <row r="31" spans="1:3" ht="15" hidden="1" customHeight="1" x14ac:dyDescent="0.25">
      <c r="A31" s="33" t="s">
        <v>22</v>
      </c>
      <c r="B31" s="5">
        <v>0</v>
      </c>
      <c r="C31" s="37">
        <v>0</v>
      </c>
    </row>
    <row r="32" spans="1:3" ht="15" hidden="1" customHeight="1" x14ac:dyDescent="0.25">
      <c r="A32" s="33" t="s">
        <v>23</v>
      </c>
      <c r="B32" s="5">
        <v>0</v>
      </c>
      <c r="C32" s="37">
        <v>0</v>
      </c>
    </row>
    <row r="33" spans="1:3" ht="15" hidden="1" customHeight="1" x14ac:dyDescent="0.25">
      <c r="A33" s="33" t="s">
        <v>24</v>
      </c>
      <c r="B33" s="5">
        <v>0</v>
      </c>
      <c r="C33" s="37">
        <v>0</v>
      </c>
    </row>
    <row r="34" spans="1:3" ht="15" hidden="1" customHeight="1" x14ac:dyDescent="0.25">
      <c r="A34" s="33" t="s">
        <v>25</v>
      </c>
      <c r="B34" s="5">
        <v>0</v>
      </c>
      <c r="C34" s="37">
        <v>0</v>
      </c>
    </row>
    <row r="35" spans="1:3" ht="15" hidden="1" customHeight="1" x14ac:dyDescent="0.25">
      <c r="A35" s="33" t="s">
        <v>51</v>
      </c>
      <c r="B35" s="5">
        <v>0</v>
      </c>
      <c r="C35" s="37">
        <v>0</v>
      </c>
    </row>
    <row r="36" spans="1:3" ht="15" hidden="1" customHeight="1" x14ac:dyDescent="0.25">
      <c r="A36" s="33" t="s">
        <v>52</v>
      </c>
      <c r="B36" s="5">
        <v>0</v>
      </c>
      <c r="C36" s="37">
        <v>0</v>
      </c>
    </row>
    <row r="37" spans="1:3" ht="15" hidden="1" customHeight="1" x14ac:dyDescent="0.25">
      <c r="A37" s="33" t="s">
        <v>26</v>
      </c>
      <c r="B37" s="5">
        <v>0</v>
      </c>
      <c r="C37" s="37">
        <v>0</v>
      </c>
    </row>
    <row r="38" spans="1:3" ht="15" hidden="1" customHeight="1" x14ac:dyDescent="0.25">
      <c r="A38" s="33" t="s">
        <v>27</v>
      </c>
      <c r="B38" s="5">
        <v>0</v>
      </c>
      <c r="C38" s="37">
        <v>0</v>
      </c>
    </row>
    <row r="39" spans="1:3" ht="15" hidden="1" customHeight="1" x14ac:dyDescent="0.25">
      <c r="A39" s="33" t="s">
        <v>28</v>
      </c>
      <c r="B39" s="5">
        <v>0</v>
      </c>
      <c r="C39" s="37">
        <v>0</v>
      </c>
    </row>
    <row r="40" spans="1:3" ht="15" hidden="1" customHeight="1" x14ac:dyDescent="0.25">
      <c r="A40" s="33" t="s">
        <v>29</v>
      </c>
      <c r="B40" s="5">
        <v>0</v>
      </c>
      <c r="C40" s="37">
        <v>0</v>
      </c>
    </row>
    <row r="41" spans="1:3" ht="15" hidden="1" customHeight="1" x14ac:dyDescent="0.25">
      <c r="A41" s="33" t="s">
        <v>30</v>
      </c>
      <c r="B41" s="5">
        <v>0</v>
      </c>
      <c r="C41" s="37">
        <v>0</v>
      </c>
    </row>
    <row r="42" spans="1:3" ht="30" hidden="1" customHeight="1" x14ac:dyDescent="0.25">
      <c r="A42" s="33" t="s">
        <v>56</v>
      </c>
      <c r="B42" s="5">
        <v>0</v>
      </c>
      <c r="C42" s="37">
        <v>0</v>
      </c>
    </row>
    <row r="43" spans="1:3" ht="15" hidden="1" customHeight="1" x14ac:dyDescent="0.25">
      <c r="A43" s="33" t="s">
        <v>31</v>
      </c>
      <c r="B43" s="5">
        <v>0</v>
      </c>
      <c r="C43" s="37">
        <v>0</v>
      </c>
    </row>
    <row r="44" spans="1:3" ht="15" hidden="1" customHeight="1" x14ac:dyDescent="0.25">
      <c r="A44" s="33" t="s">
        <v>32</v>
      </c>
      <c r="B44" s="5">
        <v>0</v>
      </c>
      <c r="C44" s="37">
        <v>0</v>
      </c>
    </row>
    <row r="45" spans="1:3" ht="15" hidden="1" customHeight="1" x14ac:dyDescent="0.25">
      <c r="A45" s="33" t="s">
        <v>33</v>
      </c>
      <c r="B45" s="5">
        <v>0</v>
      </c>
      <c r="C45" s="37">
        <v>0</v>
      </c>
    </row>
    <row r="46" spans="1:3" ht="30" hidden="1" customHeight="1" x14ac:dyDescent="0.25">
      <c r="A46" s="33" t="s">
        <v>34</v>
      </c>
      <c r="B46" s="5">
        <v>0</v>
      </c>
      <c r="C46" s="37">
        <v>0</v>
      </c>
    </row>
    <row r="47" spans="1:3" ht="15" hidden="1" customHeight="1" x14ac:dyDescent="0.25">
      <c r="A47" s="33" t="s">
        <v>57</v>
      </c>
      <c r="B47" s="5">
        <v>0</v>
      </c>
      <c r="C47" s="37">
        <v>0</v>
      </c>
    </row>
    <row r="48" spans="1:3" ht="15" hidden="1" customHeight="1" x14ac:dyDescent="0.25">
      <c r="A48" s="33" t="s">
        <v>35</v>
      </c>
      <c r="B48" s="5">
        <v>0</v>
      </c>
      <c r="C48" s="37">
        <v>0</v>
      </c>
    </row>
    <row r="49" spans="1:3" ht="15" hidden="1" customHeight="1" x14ac:dyDescent="0.25">
      <c r="A49" s="50" t="s">
        <v>36</v>
      </c>
      <c r="B49" s="6">
        <f>SUM(B13:B48)</f>
        <v>0</v>
      </c>
      <c r="C49" s="32">
        <f>SUM(C13:C48)</f>
        <v>0</v>
      </c>
    </row>
    <row r="50" spans="1:3" ht="15" customHeight="1" x14ac:dyDescent="0.25">
      <c r="A50" s="74" t="s">
        <v>69</v>
      </c>
      <c r="B50" s="74"/>
      <c r="C50" s="74"/>
    </row>
    <row r="51" spans="1:3" ht="15" hidden="1" customHeight="1" x14ac:dyDescent="0.25">
      <c r="A51" s="74" t="s">
        <v>66</v>
      </c>
      <c r="B51" s="74"/>
      <c r="C51" s="74"/>
    </row>
    <row r="52" spans="1:3" ht="15" hidden="1" customHeight="1" x14ac:dyDescent="0.25">
      <c r="A52" s="40" t="s">
        <v>27</v>
      </c>
      <c r="B52" s="5">
        <v>0</v>
      </c>
      <c r="C52" s="37">
        <v>0</v>
      </c>
    </row>
    <row r="53" spans="1:3" ht="15" hidden="1" customHeight="1" x14ac:dyDescent="0.25">
      <c r="A53" s="40" t="s">
        <v>14</v>
      </c>
      <c r="B53" s="5">
        <v>0</v>
      </c>
      <c r="C53" s="37">
        <v>0</v>
      </c>
    </row>
    <row r="54" spans="1:3" ht="15" hidden="1" customHeight="1" x14ac:dyDescent="0.25">
      <c r="A54" s="40" t="s">
        <v>9</v>
      </c>
      <c r="B54" s="5">
        <v>0</v>
      </c>
      <c r="C54" s="37">
        <v>0</v>
      </c>
    </row>
    <row r="55" spans="1:3" ht="15" hidden="1" customHeight="1" x14ac:dyDescent="0.25">
      <c r="A55" s="40" t="s">
        <v>13</v>
      </c>
      <c r="B55" s="5">
        <v>0</v>
      </c>
      <c r="C55" s="37">
        <v>0</v>
      </c>
    </row>
    <row r="56" spans="1:3" ht="15" hidden="1" customHeight="1" x14ac:dyDescent="0.25">
      <c r="A56" s="40" t="s">
        <v>58</v>
      </c>
      <c r="B56" s="5">
        <v>0</v>
      </c>
      <c r="C56" s="37">
        <v>0</v>
      </c>
    </row>
    <row r="57" spans="1:3" ht="15" hidden="1" customHeight="1" x14ac:dyDescent="0.25">
      <c r="A57" s="40" t="s">
        <v>41</v>
      </c>
      <c r="B57" s="5">
        <v>0</v>
      </c>
      <c r="C57" s="37">
        <v>0</v>
      </c>
    </row>
    <row r="58" spans="1:3" ht="15" hidden="1" customHeight="1" x14ac:dyDescent="0.25">
      <c r="A58" s="40" t="s">
        <v>32</v>
      </c>
      <c r="B58" s="5">
        <v>0</v>
      </c>
      <c r="C58" s="37">
        <v>0</v>
      </c>
    </row>
    <row r="59" spans="1:3" ht="15" hidden="1" customHeight="1" x14ac:dyDescent="0.25">
      <c r="A59" s="40" t="s">
        <v>7</v>
      </c>
      <c r="B59" s="5">
        <v>0</v>
      </c>
      <c r="C59" s="37">
        <v>0</v>
      </c>
    </row>
    <row r="60" spans="1:3" ht="15" hidden="1" customHeight="1" x14ac:dyDescent="0.25">
      <c r="A60" s="40" t="s">
        <v>24</v>
      </c>
      <c r="B60" s="5">
        <v>0</v>
      </c>
      <c r="C60" s="37">
        <v>0</v>
      </c>
    </row>
    <row r="61" spans="1:3" ht="15" hidden="1" customHeight="1" x14ac:dyDescent="0.25">
      <c r="A61" s="40" t="s">
        <v>35</v>
      </c>
      <c r="B61" s="5">
        <v>0</v>
      </c>
      <c r="C61" s="37">
        <v>0</v>
      </c>
    </row>
    <row r="62" spans="1:3" ht="15" hidden="1" customHeight="1" x14ac:dyDescent="0.25">
      <c r="A62" s="40" t="s">
        <v>30</v>
      </c>
      <c r="B62" s="5">
        <v>0</v>
      </c>
      <c r="C62" s="37">
        <v>0</v>
      </c>
    </row>
    <row r="63" spans="1:3" ht="15" hidden="1" customHeight="1" x14ac:dyDescent="0.25">
      <c r="A63" s="40" t="s">
        <v>20</v>
      </c>
      <c r="B63" s="5">
        <v>0</v>
      </c>
      <c r="C63" s="37">
        <v>0</v>
      </c>
    </row>
    <row r="64" spans="1:3" ht="15" hidden="1" customHeight="1" x14ac:dyDescent="0.25">
      <c r="A64" s="40" t="s">
        <v>17</v>
      </c>
      <c r="B64" s="5">
        <v>0</v>
      </c>
      <c r="C64" s="37">
        <v>0</v>
      </c>
    </row>
    <row r="65" spans="1:3" ht="15" hidden="1" customHeight="1" x14ac:dyDescent="0.25">
      <c r="A65" s="40" t="s">
        <v>12</v>
      </c>
      <c r="B65" s="5">
        <v>0</v>
      </c>
      <c r="C65" s="37">
        <v>0</v>
      </c>
    </row>
    <row r="66" spans="1:3" ht="15" hidden="1" customHeight="1" x14ac:dyDescent="0.25">
      <c r="A66" s="40" t="s">
        <v>40</v>
      </c>
      <c r="B66" s="5">
        <v>0</v>
      </c>
      <c r="C66" s="37">
        <v>0</v>
      </c>
    </row>
    <row r="67" spans="1:3" ht="15" hidden="1" customHeight="1" x14ac:dyDescent="0.25">
      <c r="A67" s="40" t="s">
        <v>28</v>
      </c>
      <c r="B67" s="5">
        <v>0</v>
      </c>
      <c r="C67" s="37">
        <v>0</v>
      </c>
    </row>
    <row r="68" spans="1:3" ht="15" hidden="1" customHeight="1" x14ac:dyDescent="0.25">
      <c r="A68" s="40" t="s">
        <v>29</v>
      </c>
      <c r="B68" s="5">
        <v>0</v>
      </c>
      <c r="C68" s="37">
        <v>0</v>
      </c>
    </row>
    <row r="69" spans="1:3" ht="15" hidden="1" customHeight="1" x14ac:dyDescent="0.25">
      <c r="A69" s="40" t="s">
        <v>15</v>
      </c>
      <c r="B69" s="5">
        <v>0</v>
      </c>
      <c r="C69" s="37">
        <v>0</v>
      </c>
    </row>
    <row r="70" spans="1:3" ht="15" hidden="1" customHeight="1" x14ac:dyDescent="0.25">
      <c r="A70" s="40" t="s">
        <v>10</v>
      </c>
      <c r="B70" s="5">
        <v>0</v>
      </c>
      <c r="C70" s="37">
        <v>0</v>
      </c>
    </row>
    <row r="71" spans="1:3" ht="15" hidden="1" customHeight="1" x14ac:dyDescent="0.25">
      <c r="A71" s="40" t="s">
        <v>8</v>
      </c>
      <c r="B71" s="5">
        <v>0</v>
      </c>
      <c r="C71" s="37">
        <v>0</v>
      </c>
    </row>
    <row r="72" spans="1:3" ht="15" hidden="1" customHeight="1" x14ac:dyDescent="0.25">
      <c r="A72" s="40" t="s">
        <v>47</v>
      </c>
      <c r="B72" s="5">
        <v>0</v>
      </c>
      <c r="C72" s="37">
        <v>0</v>
      </c>
    </row>
    <row r="73" spans="1:3" ht="15" hidden="1" customHeight="1" x14ac:dyDescent="0.25">
      <c r="A73" s="40" t="s">
        <v>16</v>
      </c>
      <c r="B73" s="5">
        <v>0</v>
      </c>
      <c r="C73" s="37">
        <v>0</v>
      </c>
    </row>
    <row r="74" spans="1:3" ht="15" hidden="1" customHeight="1" x14ac:dyDescent="0.25">
      <c r="A74" s="40" t="s">
        <v>57</v>
      </c>
      <c r="B74" s="5">
        <v>0</v>
      </c>
      <c r="C74" s="37">
        <v>0</v>
      </c>
    </row>
    <row r="75" spans="1:3" ht="15" hidden="1" customHeight="1" x14ac:dyDescent="0.25">
      <c r="A75" s="40" t="s">
        <v>23</v>
      </c>
      <c r="B75" s="5">
        <v>0</v>
      </c>
      <c r="C75" s="37">
        <v>0</v>
      </c>
    </row>
    <row r="76" spans="1:3" ht="15" hidden="1" customHeight="1" x14ac:dyDescent="0.25">
      <c r="A76" s="40" t="s">
        <v>39</v>
      </c>
      <c r="B76" s="5">
        <v>0</v>
      </c>
      <c r="C76" s="37">
        <v>0</v>
      </c>
    </row>
    <row r="77" spans="1:3" ht="15" hidden="1" customHeight="1" x14ac:dyDescent="0.25">
      <c r="A77" s="40" t="s">
        <v>38</v>
      </c>
      <c r="B77" s="5">
        <v>0</v>
      </c>
      <c r="C77" s="37">
        <v>0</v>
      </c>
    </row>
    <row r="78" spans="1:3" ht="15" hidden="1" customHeight="1" x14ac:dyDescent="0.25">
      <c r="A78" s="40" t="s">
        <v>37</v>
      </c>
      <c r="B78" s="5">
        <v>0</v>
      </c>
      <c r="C78" s="37">
        <v>0</v>
      </c>
    </row>
    <row r="79" spans="1:3" ht="15" hidden="1" customHeight="1" x14ac:dyDescent="0.25">
      <c r="A79" s="40" t="s">
        <v>21</v>
      </c>
      <c r="B79" s="5">
        <v>0</v>
      </c>
      <c r="C79" s="37">
        <v>0</v>
      </c>
    </row>
    <row r="80" spans="1:3" ht="15" hidden="1" customHeight="1" x14ac:dyDescent="0.25">
      <c r="A80" s="40" t="s">
        <v>59</v>
      </c>
      <c r="B80" s="5">
        <v>0</v>
      </c>
      <c r="C80" s="37">
        <v>0</v>
      </c>
    </row>
    <row r="81" spans="1:3" ht="15" hidden="1" customHeight="1" x14ac:dyDescent="0.25">
      <c r="A81" s="40" t="s">
        <v>11</v>
      </c>
      <c r="B81" s="5">
        <v>0</v>
      </c>
      <c r="C81" s="37">
        <v>0</v>
      </c>
    </row>
    <row r="82" spans="1:3" ht="15" hidden="1" customHeight="1" x14ac:dyDescent="0.25">
      <c r="A82" s="41" t="s">
        <v>60</v>
      </c>
      <c r="B82" s="5">
        <v>0</v>
      </c>
      <c r="C82" s="37">
        <v>0</v>
      </c>
    </row>
    <row r="83" spans="1:3" ht="13.9" hidden="1" customHeight="1" x14ac:dyDescent="0.25">
      <c r="A83" s="41" t="s">
        <v>137</v>
      </c>
      <c r="B83" s="5">
        <v>0</v>
      </c>
      <c r="C83" s="37">
        <v>0</v>
      </c>
    </row>
    <row r="84" spans="1:3" ht="15" hidden="1" customHeight="1" x14ac:dyDescent="0.25">
      <c r="A84" s="41" t="s">
        <v>42</v>
      </c>
      <c r="B84" s="5">
        <v>0</v>
      </c>
      <c r="C84" s="37">
        <v>0</v>
      </c>
    </row>
    <row r="85" spans="1:3" ht="15" hidden="1" customHeight="1" x14ac:dyDescent="0.25">
      <c r="A85" s="41" t="s">
        <v>44</v>
      </c>
      <c r="B85" s="5">
        <v>0</v>
      </c>
      <c r="C85" s="37">
        <v>0</v>
      </c>
    </row>
    <row r="86" spans="1:3" ht="15" hidden="1" customHeight="1" x14ac:dyDescent="0.25">
      <c r="A86" s="41" t="s">
        <v>43</v>
      </c>
      <c r="B86" s="5">
        <v>0</v>
      </c>
      <c r="C86" s="37">
        <v>0</v>
      </c>
    </row>
    <row r="87" spans="1:3" ht="15" hidden="1" customHeight="1" x14ac:dyDescent="0.25">
      <c r="A87" s="41" t="s">
        <v>62</v>
      </c>
      <c r="B87" s="5">
        <v>0</v>
      </c>
      <c r="C87" s="37">
        <v>0</v>
      </c>
    </row>
    <row r="88" spans="1:3" s="3" customFormat="1" ht="15" hidden="1" customHeight="1" x14ac:dyDescent="0.25">
      <c r="A88" s="41" t="s">
        <v>63</v>
      </c>
      <c r="B88" s="5"/>
      <c r="C88" s="37"/>
    </row>
    <row r="89" spans="1:3" s="3" customFormat="1" ht="15" hidden="1" customHeight="1" x14ac:dyDescent="0.25">
      <c r="A89" s="50" t="s">
        <v>45</v>
      </c>
      <c r="B89" s="6">
        <f>SUM(B52:B81)</f>
        <v>0</v>
      </c>
      <c r="C89" s="32">
        <f>SUM(C52:C81)</f>
        <v>0</v>
      </c>
    </row>
    <row r="90" spans="1:3" ht="15" hidden="1" customHeight="1" x14ac:dyDescent="0.25">
      <c r="A90" s="51" t="s">
        <v>46</v>
      </c>
      <c r="B90" s="29">
        <f>SUM(B82:B88)</f>
        <v>0</v>
      </c>
      <c r="C90" s="36">
        <f>SUM(C82:C88)</f>
        <v>0</v>
      </c>
    </row>
    <row r="91" spans="1:3" ht="15" hidden="1" customHeight="1" x14ac:dyDescent="0.25">
      <c r="A91" s="50" t="s">
        <v>36</v>
      </c>
      <c r="B91" s="6">
        <f>B89+B90</f>
        <v>0</v>
      </c>
      <c r="C91" s="32">
        <f>C89+C90</f>
        <v>0</v>
      </c>
    </row>
    <row r="92" spans="1:3" ht="15" hidden="1" customHeight="1" x14ac:dyDescent="0.25">
      <c r="A92" s="74" t="s">
        <v>67</v>
      </c>
      <c r="B92" s="74"/>
      <c r="C92" s="74"/>
    </row>
    <row r="93" spans="1:3" ht="15" hidden="1" customHeight="1" x14ac:dyDescent="0.25">
      <c r="A93" s="40" t="s">
        <v>27</v>
      </c>
      <c r="B93" s="5">
        <v>0</v>
      </c>
      <c r="C93" s="37">
        <v>0</v>
      </c>
    </row>
    <row r="94" spans="1:3" ht="15" hidden="1" customHeight="1" x14ac:dyDescent="0.25">
      <c r="A94" s="40" t="s">
        <v>14</v>
      </c>
      <c r="B94" s="5">
        <v>0</v>
      </c>
      <c r="C94" s="37">
        <v>0</v>
      </c>
    </row>
    <row r="95" spans="1:3" ht="15" hidden="1" customHeight="1" x14ac:dyDescent="0.25">
      <c r="A95" s="40" t="s">
        <v>9</v>
      </c>
      <c r="B95" s="5">
        <v>0</v>
      </c>
      <c r="C95" s="37">
        <v>0</v>
      </c>
    </row>
    <row r="96" spans="1:3" ht="15" hidden="1" customHeight="1" x14ac:dyDescent="0.25">
      <c r="A96" s="40" t="s">
        <v>13</v>
      </c>
      <c r="B96" s="5">
        <v>0</v>
      </c>
      <c r="C96" s="37">
        <v>0</v>
      </c>
    </row>
    <row r="97" spans="1:3" ht="15" hidden="1" customHeight="1" x14ac:dyDescent="0.25">
      <c r="A97" s="40" t="s">
        <v>58</v>
      </c>
      <c r="B97" s="5">
        <v>0</v>
      </c>
      <c r="C97" s="37">
        <v>0</v>
      </c>
    </row>
    <row r="98" spans="1:3" ht="15" hidden="1" customHeight="1" x14ac:dyDescent="0.25">
      <c r="A98" s="40" t="s">
        <v>41</v>
      </c>
      <c r="B98" s="5">
        <v>0</v>
      </c>
      <c r="C98" s="37">
        <v>0</v>
      </c>
    </row>
    <row r="99" spans="1:3" ht="15" hidden="1" customHeight="1" x14ac:dyDescent="0.25">
      <c r="A99" s="40" t="s">
        <v>32</v>
      </c>
      <c r="B99" s="5">
        <v>0</v>
      </c>
      <c r="C99" s="37">
        <v>0</v>
      </c>
    </row>
    <row r="100" spans="1:3" ht="15" hidden="1" customHeight="1" x14ac:dyDescent="0.25">
      <c r="A100" s="40" t="s">
        <v>7</v>
      </c>
      <c r="B100" s="5">
        <v>0</v>
      </c>
      <c r="C100" s="37">
        <v>0</v>
      </c>
    </row>
    <row r="101" spans="1:3" ht="15" hidden="1" customHeight="1" x14ac:dyDescent="0.25">
      <c r="A101" s="40" t="s">
        <v>24</v>
      </c>
      <c r="B101" s="5">
        <v>0</v>
      </c>
      <c r="C101" s="37">
        <v>0</v>
      </c>
    </row>
    <row r="102" spans="1:3" ht="15" hidden="1" customHeight="1" x14ac:dyDescent="0.25">
      <c r="A102" s="40" t="s">
        <v>35</v>
      </c>
      <c r="B102" s="5">
        <v>0</v>
      </c>
      <c r="C102" s="37">
        <v>0</v>
      </c>
    </row>
    <row r="103" spans="1:3" ht="15" hidden="1" customHeight="1" x14ac:dyDescent="0.25">
      <c r="A103" s="40" t="s">
        <v>30</v>
      </c>
      <c r="B103" s="5">
        <v>0</v>
      </c>
      <c r="C103" s="37">
        <v>0</v>
      </c>
    </row>
    <row r="104" spans="1:3" ht="15" hidden="1" customHeight="1" x14ac:dyDescent="0.25">
      <c r="A104" s="40" t="s">
        <v>20</v>
      </c>
      <c r="B104" s="5">
        <v>0</v>
      </c>
      <c r="C104" s="37">
        <v>0</v>
      </c>
    </row>
    <row r="105" spans="1:3" ht="15" hidden="1" customHeight="1" x14ac:dyDescent="0.25">
      <c r="A105" s="40" t="s">
        <v>17</v>
      </c>
      <c r="B105" s="5">
        <v>0</v>
      </c>
      <c r="C105" s="37">
        <v>0</v>
      </c>
    </row>
    <row r="106" spans="1:3" ht="15" hidden="1" customHeight="1" x14ac:dyDescent="0.25">
      <c r="A106" s="40" t="s">
        <v>12</v>
      </c>
      <c r="B106" s="5">
        <v>0</v>
      </c>
      <c r="C106" s="37">
        <v>0</v>
      </c>
    </row>
    <row r="107" spans="1:3" ht="15" hidden="1" customHeight="1" x14ac:dyDescent="0.25">
      <c r="A107" s="40" t="s">
        <v>40</v>
      </c>
      <c r="B107" s="5">
        <v>0</v>
      </c>
      <c r="C107" s="37">
        <v>0</v>
      </c>
    </row>
    <row r="108" spans="1:3" ht="15" hidden="1" customHeight="1" x14ac:dyDescent="0.25">
      <c r="A108" s="40" t="s">
        <v>28</v>
      </c>
      <c r="B108" s="5">
        <v>0</v>
      </c>
      <c r="C108" s="37">
        <v>0</v>
      </c>
    </row>
    <row r="109" spans="1:3" ht="15" hidden="1" customHeight="1" x14ac:dyDescent="0.25">
      <c r="A109" s="40" t="s">
        <v>29</v>
      </c>
      <c r="B109" s="5">
        <v>0</v>
      </c>
      <c r="C109" s="37">
        <v>0</v>
      </c>
    </row>
    <row r="110" spans="1:3" ht="15" hidden="1" customHeight="1" x14ac:dyDescent="0.25">
      <c r="A110" s="40" t="s">
        <v>15</v>
      </c>
      <c r="B110" s="5">
        <v>0</v>
      </c>
      <c r="C110" s="37">
        <v>0</v>
      </c>
    </row>
    <row r="111" spans="1:3" ht="15" hidden="1" customHeight="1" x14ac:dyDescent="0.25">
      <c r="A111" s="40" t="s">
        <v>10</v>
      </c>
      <c r="B111" s="5">
        <v>0</v>
      </c>
      <c r="C111" s="37">
        <v>0</v>
      </c>
    </row>
    <row r="112" spans="1:3" ht="15" hidden="1" customHeight="1" x14ac:dyDescent="0.25">
      <c r="A112" s="40" t="s">
        <v>8</v>
      </c>
      <c r="B112" s="5">
        <v>0</v>
      </c>
      <c r="C112" s="37">
        <v>0</v>
      </c>
    </row>
    <row r="113" spans="1:3" ht="15" hidden="1" customHeight="1" x14ac:dyDescent="0.25">
      <c r="A113" s="40" t="s">
        <v>47</v>
      </c>
      <c r="B113" s="5">
        <v>0</v>
      </c>
      <c r="C113" s="37">
        <v>0</v>
      </c>
    </row>
    <row r="114" spans="1:3" ht="15" hidden="1" customHeight="1" x14ac:dyDescent="0.25">
      <c r="A114" s="40" t="s">
        <v>16</v>
      </c>
      <c r="B114" s="5">
        <v>0</v>
      </c>
      <c r="C114" s="37">
        <v>0</v>
      </c>
    </row>
    <row r="115" spans="1:3" ht="15" hidden="1" customHeight="1" x14ac:dyDescent="0.25">
      <c r="A115" s="40" t="s">
        <v>57</v>
      </c>
      <c r="B115" s="5">
        <v>0</v>
      </c>
      <c r="C115" s="37">
        <v>0</v>
      </c>
    </row>
    <row r="116" spans="1:3" ht="15" hidden="1" customHeight="1" x14ac:dyDescent="0.25">
      <c r="A116" s="40" t="s">
        <v>23</v>
      </c>
      <c r="B116" s="5">
        <v>0</v>
      </c>
      <c r="C116" s="37">
        <v>0</v>
      </c>
    </row>
    <row r="117" spans="1:3" ht="15" hidden="1" customHeight="1" x14ac:dyDescent="0.25">
      <c r="A117" s="40" t="s">
        <v>39</v>
      </c>
      <c r="B117" s="5">
        <v>0</v>
      </c>
      <c r="C117" s="37">
        <v>0</v>
      </c>
    </row>
    <row r="118" spans="1:3" ht="15" hidden="1" customHeight="1" x14ac:dyDescent="0.25">
      <c r="A118" s="40" t="s">
        <v>38</v>
      </c>
      <c r="B118" s="5">
        <v>0</v>
      </c>
      <c r="C118" s="37">
        <v>0</v>
      </c>
    </row>
    <row r="119" spans="1:3" ht="15" hidden="1" customHeight="1" x14ac:dyDescent="0.25">
      <c r="A119" s="40" t="s">
        <v>37</v>
      </c>
      <c r="B119" s="5">
        <v>0</v>
      </c>
      <c r="C119" s="37">
        <v>0</v>
      </c>
    </row>
    <row r="120" spans="1:3" ht="15" hidden="1" customHeight="1" x14ac:dyDescent="0.25">
      <c r="A120" s="40" t="s">
        <v>21</v>
      </c>
      <c r="B120" s="5">
        <v>0</v>
      </c>
      <c r="C120" s="37">
        <v>0</v>
      </c>
    </row>
    <row r="121" spans="1:3" ht="15" hidden="1" customHeight="1" x14ac:dyDescent="0.25">
      <c r="A121" s="40" t="s">
        <v>59</v>
      </c>
      <c r="B121" s="5">
        <v>0</v>
      </c>
      <c r="C121" s="37">
        <v>0</v>
      </c>
    </row>
    <row r="122" spans="1:3" ht="15" hidden="1" customHeight="1" x14ac:dyDescent="0.25">
      <c r="A122" s="40" t="s">
        <v>11</v>
      </c>
      <c r="B122" s="5">
        <v>0</v>
      </c>
      <c r="C122" s="37">
        <v>0</v>
      </c>
    </row>
    <row r="123" spans="1:3" ht="15" hidden="1" customHeight="1" x14ac:dyDescent="0.25">
      <c r="A123" s="50" t="s">
        <v>36</v>
      </c>
      <c r="B123" s="6">
        <f>SUM(B93:B122)</f>
        <v>0</v>
      </c>
      <c r="C123" s="32">
        <f>SUM(C93:C122)</f>
        <v>0</v>
      </c>
    </row>
    <row r="124" spans="1:3" x14ac:dyDescent="0.25">
      <c r="A124" s="74" t="s">
        <v>68</v>
      </c>
      <c r="B124" s="74"/>
      <c r="C124" s="74"/>
    </row>
    <row r="125" spans="1:3" ht="15" hidden="1" customHeight="1" x14ac:dyDescent="0.25">
      <c r="A125" s="40" t="s">
        <v>27</v>
      </c>
      <c r="B125" s="5">
        <v>0</v>
      </c>
      <c r="C125" s="37">
        <v>0</v>
      </c>
    </row>
    <row r="126" spans="1:3" ht="15" hidden="1" customHeight="1" x14ac:dyDescent="0.25">
      <c r="A126" s="40" t="s">
        <v>14</v>
      </c>
      <c r="B126" s="5">
        <v>0</v>
      </c>
      <c r="C126" s="37">
        <v>0</v>
      </c>
    </row>
    <row r="127" spans="1:3" ht="15" hidden="1" customHeight="1" x14ac:dyDescent="0.25">
      <c r="A127" s="40" t="s">
        <v>9</v>
      </c>
      <c r="B127" s="5">
        <v>0</v>
      </c>
      <c r="C127" s="37">
        <v>0</v>
      </c>
    </row>
    <row r="128" spans="1:3" ht="15" hidden="1" customHeight="1" x14ac:dyDescent="0.25">
      <c r="A128" s="40" t="s">
        <v>13</v>
      </c>
      <c r="B128" s="5">
        <v>0</v>
      </c>
      <c r="C128" s="37">
        <v>0</v>
      </c>
    </row>
    <row r="129" spans="1:3" ht="15" hidden="1" customHeight="1" x14ac:dyDescent="0.25">
      <c r="A129" s="40" t="s">
        <v>58</v>
      </c>
      <c r="B129" s="5">
        <v>0</v>
      </c>
      <c r="C129" s="37">
        <v>0</v>
      </c>
    </row>
    <row r="130" spans="1:3" ht="15" hidden="1" customHeight="1" x14ac:dyDescent="0.25">
      <c r="A130" s="40" t="s">
        <v>41</v>
      </c>
      <c r="B130" s="5">
        <v>0</v>
      </c>
      <c r="C130" s="37">
        <v>0</v>
      </c>
    </row>
    <row r="131" spans="1:3" ht="15" hidden="1" customHeight="1" x14ac:dyDescent="0.25">
      <c r="A131" s="40" t="s">
        <v>32</v>
      </c>
      <c r="B131" s="5">
        <v>0</v>
      </c>
      <c r="C131" s="37">
        <v>0</v>
      </c>
    </row>
    <row r="132" spans="1:3" ht="15" hidden="1" customHeight="1" x14ac:dyDescent="0.25">
      <c r="A132" s="40" t="s">
        <v>7</v>
      </c>
      <c r="B132" s="5">
        <v>0</v>
      </c>
      <c r="C132" s="37">
        <v>0</v>
      </c>
    </row>
    <row r="133" spans="1:3" ht="15" hidden="1" customHeight="1" x14ac:dyDescent="0.25">
      <c r="A133" s="40" t="s">
        <v>24</v>
      </c>
      <c r="B133" s="5">
        <v>0</v>
      </c>
      <c r="C133" s="37">
        <v>0</v>
      </c>
    </row>
    <row r="134" spans="1:3" ht="15" hidden="1" customHeight="1" x14ac:dyDescent="0.25">
      <c r="A134" s="40" t="s">
        <v>35</v>
      </c>
      <c r="B134" s="5">
        <v>0</v>
      </c>
      <c r="C134" s="37">
        <v>0</v>
      </c>
    </row>
    <row r="135" spans="1:3" ht="15" hidden="1" customHeight="1" x14ac:dyDescent="0.25">
      <c r="A135" s="40" t="s">
        <v>30</v>
      </c>
      <c r="B135" s="5">
        <v>0</v>
      </c>
      <c r="C135" s="37">
        <v>0</v>
      </c>
    </row>
    <row r="136" spans="1:3" ht="15" hidden="1" customHeight="1" x14ac:dyDescent="0.25">
      <c r="A136" s="40" t="s">
        <v>20</v>
      </c>
      <c r="B136" s="5">
        <v>0</v>
      </c>
      <c r="C136" s="37">
        <v>0</v>
      </c>
    </row>
    <row r="137" spans="1:3" ht="15" hidden="1" customHeight="1" x14ac:dyDescent="0.25">
      <c r="A137" s="40" t="s">
        <v>17</v>
      </c>
      <c r="B137" s="5">
        <v>0</v>
      </c>
      <c r="C137" s="37">
        <v>0</v>
      </c>
    </row>
    <row r="138" spans="1:3" ht="15" customHeight="1" x14ac:dyDescent="0.25">
      <c r="A138" s="53" t="s">
        <v>94</v>
      </c>
      <c r="B138" s="5"/>
      <c r="C138" s="37"/>
    </row>
    <row r="139" spans="1:3" ht="15" hidden="1" customHeight="1" x14ac:dyDescent="0.25">
      <c r="A139" s="40" t="s">
        <v>40</v>
      </c>
      <c r="B139" s="5">
        <v>0</v>
      </c>
      <c r="C139" s="37">
        <v>0</v>
      </c>
    </row>
    <row r="140" spans="1:3" ht="15" hidden="1" customHeight="1" x14ac:dyDescent="0.25">
      <c r="A140" s="40" t="s">
        <v>28</v>
      </c>
      <c r="B140" s="5">
        <v>0</v>
      </c>
      <c r="C140" s="37">
        <v>0</v>
      </c>
    </row>
    <row r="141" spans="1:3" ht="15" hidden="1" customHeight="1" x14ac:dyDescent="0.25">
      <c r="A141" s="40" t="s">
        <v>29</v>
      </c>
      <c r="B141" s="5">
        <v>0</v>
      </c>
      <c r="C141" s="37">
        <v>0</v>
      </c>
    </row>
    <row r="142" spans="1:3" ht="15" hidden="1" customHeight="1" x14ac:dyDescent="0.25">
      <c r="A142" s="40" t="s">
        <v>15</v>
      </c>
      <c r="B142" s="5">
        <v>0</v>
      </c>
      <c r="C142" s="37">
        <v>0</v>
      </c>
    </row>
    <row r="143" spans="1:3" ht="15" hidden="1" customHeight="1" x14ac:dyDescent="0.25">
      <c r="A143" s="40" t="s">
        <v>10</v>
      </c>
      <c r="B143" s="5">
        <v>0</v>
      </c>
      <c r="C143" s="37">
        <v>0</v>
      </c>
    </row>
    <row r="144" spans="1:3" ht="15" hidden="1" customHeight="1" x14ac:dyDescent="0.25">
      <c r="A144" s="40" t="s">
        <v>8</v>
      </c>
      <c r="B144" s="5">
        <v>0</v>
      </c>
      <c r="C144" s="37">
        <v>0</v>
      </c>
    </row>
    <row r="145" spans="1:3" ht="15" hidden="1" customHeight="1" x14ac:dyDescent="0.25">
      <c r="A145" s="40" t="s">
        <v>47</v>
      </c>
      <c r="B145" s="5">
        <v>0</v>
      </c>
      <c r="C145" s="37">
        <v>0</v>
      </c>
    </row>
    <row r="146" spans="1:3" ht="15" hidden="1" customHeight="1" x14ac:dyDescent="0.25">
      <c r="A146" s="40" t="s">
        <v>16</v>
      </c>
      <c r="B146" s="5">
        <v>0</v>
      </c>
      <c r="C146" s="37">
        <v>0</v>
      </c>
    </row>
    <row r="147" spans="1:3" ht="15" hidden="1" customHeight="1" x14ac:dyDescent="0.25">
      <c r="A147" s="40" t="s">
        <v>57</v>
      </c>
      <c r="B147" s="5">
        <v>0</v>
      </c>
      <c r="C147" s="37">
        <v>0</v>
      </c>
    </row>
    <row r="148" spans="1:3" ht="15" hidden="1" customHeight="1" x14ac:dyDescent="0.25">
      <c r="A148" s="40" t="s">
        <v>23</v>
      </c>
      <c r="B148" s="5">
        <v>0</v>
      </c>
      <c r="C148" s="37">
        <v>0</v>
      </c>
    </row>
    <row r="149" spans="1:3" ht="15" hidden="1" customHeight="1" x14ac:dyDescent="0.25">
      <c r="A149" s="40" t="s">
        <v>39</v>
      </c>
      <c r="B149" s="5">
        <v>0</v>
      </c>
      <c r="C149" s="37">
        <v>0</v>
      </c>
    </row>
    <row r="150" spans="1:3" ht="15" hidden="1" customHeight="1" x14ac:dyDescent="0.25">
      <c r="A150" s="40" t="s">
        <v>38</v>
      </c>
      <c r="B150" s="5">
        <v>0</v>
      </c>
      <c r="C150" s="37">
        <v>0</v>
      </c>
    </row>
    <row r="151" spans="1:3" ht="15" hidden="1" customHeight="1" x14ac:dyDescent="0.25">
      <c r="A151" s="40" t="s">
        <v>37</v>
      </c>
      <c r="B151" s="5">
        <v>0</v>
      </c>
      <c r="C151" s="37">
        <v>0</v>
      </c>
    </row>
    <row r="152" spans="1:3" ht="15" hidden="1" customHeight="1" x14ac:dyDescent="0.25">
      <c r="A152" s="40" t="s">
        <v>21</v>
      </c>
      <c r="B152" s="5">
        <v>0</v>
      </c>
      <c r="C152" s="37">
        <v>0</v>
      </c>
    </row>
    <row r="153" spans="1:3" ht="15" hidden="1" customHeight="1" x14ac:dyDescent="0.25">
      <c r="A153" s="40" t="s">
        <v>59</v>
      </c>
      <c r="B153" s="5">
        <v>0</v>
      </c>
      <c r="C153" s="37">
        <v>0</v>
      </c>
    </row>
    <row r="154" spans="1:3" ht="15" hidden="1" customHeight="1" x14ac:dyDescent="0.25">
      <c r="A154" s="40" t="s">
        <v>11</v>
      </c>
      <c r="B154" s="5">
        <v>0</v>
      </c>
      <c r="C154" s="37">
        <v>0</v>
      </c>
    </row>
    <row r="155" spans="1:3" ht="15" hidden="1" customHeight="1" x14ac:dyDescent="0.25">
      <c r="A155" s="41" t="s">
        <v>60</v>
      </c>
      <c r="B155" s="5">
        <v>0</v>
      </c>
      <c r="C155" s="37">
        <v>0</v>
      </c>
    </row>
    <row r="156" spans="1:3" ht="15" hidden="1" customHeight="1" x14ac:dyDescent="0.25">
      <c r="A156" s="41" t="s">
        <v>137</v>
      </c>
      <c r="B156" s="5">
        <v>0</v>
      </c>
      <c r="C156" s="37">
        <v>0</v>
      </c>
    </row>
    <row r="157" spans="1:3" ht="15" hidden="1" customHeight="1" x14ac:dyDescent="0.25">
      <c r="A157" s="41" t="s">
        <v>42</v>
      </c>
      <c r="B157" s="5">
        <v>0</v>
      </c>
      <c r="C157" s="37">
        <v>0</v>
      </c>
    </row>
    <row r="158" spans="1:3" ht="15" hidden="1" customHeight="1" x14ac:dyDescent="0.25">
      <c r="A158" s="41" t="s">
        <v>44</v>
      </c>
      <c r="B158" s="5">
        <v>0</v>
      </c>
      <c r="C158" s="37">
        <v>0</v>
      </c>
    </row>
    <row r="159" spans="1:3" ht="15" hidden="1" customHeight="1" x14ac:dyDescent="0.25">
      <c r="A159" s="41" t="s">
        <v>43</v>
      </c>
      <c r="B159" s="5">
        <v>0</v>
      </c>
      <c r="C159" s="37">
        <v>0</v>
      </c>
    </row>
    <row r="160" spans="1:3" ht="15" hidden="1" customHeight="1" x14ac:dyDescent="0.25">
      <c r="A160" s="41" t="s">
        <v>62</v>
      </c>
      <c r="B160" s="5">
        <v>0</v>
      </c>
      <c r="C160" s="37">
        <v>0</v>
      </c>
    </row>
    <row r="161" spans="1:3" ht="15" hidden="1" customHeight="1" x14ac:dyDescent="0.25">
      <c r="A161" s="41" t="s">
        <v>63</v>
      </c>
      <c r="B161" s="5">
        <v>0</v>
      </c>
      <c r="C161" s="37">
        <v>0</v>
      </c>
    </row>
    <row r="162" spans="1:3" ht="15" hidden="1" customHeight="1" x14ac:dyDescent="0.25">
      <c r="A162" s="50" t="s">
        <v>45</v>
      </c>
      <c r="B162" s="6">
        <f>SUM(B125:B154)</f>
        <v>0</v>
      </c>
      <c r="C162" s="32">
        <f>SUM(C125:C154)</f>
        <v>0</v>
      </c>
    </row>
    <row r="163" spans="1:3" ht="19.5" hidden="1" customHeight="1" x14ac:dyDescent="0.25">
      <c r="A163" s="51" t="s">
        <v>46</v>
      </c>
      <c r="B163" s="29">
        <f>SUM(B155:B161)</f>
        <v>0</v>
      </c>
      <c r="C163" s="36">
        <f>SUM(C155:C161)</f>
        <v>0</v>
      </c>
    </row>
    <row r="164" spans="1:3" x14ac:dyDescent="0.25">
      <c r="A164" s="50" t="s">
        <v>36</v>
      </c>
      <c r="B164" s="6">
        <f>B162+B163</f>
        <v>0</v>
      </c>
      <c r="C164" s="32">
        <f>C162+C163</f>
        <v>0</v>
      </c>
    </row>
    <row r="165" spans="1:3" ht="15" hidden="1" customHeight="1" x14ac:dyDescent="0.25">
      <c r="A165" s="74" t="s">
        <v>71</v>
      </c>
      <c r="B165" s="74"/>
      <c r="C165" s="74"/>
    </row>
    <row r="166" spans="1:3" ht="15" hidden="1" customHeight="1" x14ac:dyDescent="0.25">
      <c r="A166" s="40" t="s">
        <v>7</v>
      </c>
      <c r="B166" s="5"/>
      <c r="C166" s="37"/>
    </row>
    <row r="167" spans="1:3" ht="15" hidden="1" customHeight="1" x14ac:dyDescent="0.25">
      <c r="A167" s="40" t="s">
        <v>8</v>
      </c>
      <c r="B167" s="5"/>
      <c r="C167" s="37"/>
    </row>
    <row r="168" spans="1:3" ht="15" hidden="1" customHeight="1" x14ac:dyDescent="0.25">
      <c r="A168" s="40" t="s">
        <v>9</v>
      </c>
      <c r="B168" s="5"/>
      <c r="C168" s="37"/>
    </row>
    <row r="169" spans="1:3" ht="15" hidden="1" customHeight="1" x14ac:dyDescent="0.25">
      <c r="A169" s="40" t="s">
        <v>10</v>
      </c>
      <c r="B169" s="5"/>
      <c r="C169" s="37"/>
    </row>
    <row r="170" spans="1:3" ht="15" hidden="1" customHeight="1" x14ac:dyDescent="0.25">
      <c r="A170" s="40" t="s">
        <v>11</v>
      </c>
      <c r="B170" s="5"/>
      <c r="C170" s="37"/>
    </row>
    <row r="171" spans="1:3" ht="15" hidden="1" customHeight="1" x14ac:dyDescent="0.25">
      <c r="A171" s="40" t="s">
        <v>12</v>
      </c>
      <c r="B171" s="5"/>
      <c r="C171" s="37"/>
    </row>
    <row r="172" spans="1:3" ht="15" hidden="1" customHeight="1" x14ac:dyDescent="0.25">
      <c r="A172" s="40" t="s">
        <v>13</v>
      </c>
      <c r="B172" s="5"/>
      <c r="C172" s="37"/>
    </row>
    <row r="173" spans="1:3" ht="15" hidden="1" customHeight="1" x14ac:dyDescent="0.25">
      <c r="A173" s="40" t="s">
        <v>14</v>
      </c>
      <c r="B173" s="5"/>
      <c r="C173" s="37"/>
    </row>
    <row r="174" spans="1:3" ht="15" hidden="1" customHeight="1" x14ac:dyDescent="0.25">
      <c r="A174" s="40" t="s">
        <v>15</v>
      </c>
      <c r="B174" s="5"/>
      <c r="C174" s="37"/>
    </row>
    <row r="175" spans="1:3" ht="15" hidden="1" customHeight="1" x14ac:dyDescent="0.25">
      <c r="A175" s="40" t="s">
        <v>16</v>
      </c>
      <c r="B175" s="5"/>
      <c r="C175" s="37"/>
    </row>
    <row r="176" spans="1:3" ht="15" hidden="1" customHeight="1" x14ac:dyDescent="0.25">
      <c r="A176" s="40" t="s">
        <v>17</v>
      </c>
      <c r="B176" s="5"/>
      <c r="C176" s="37"/>
    </row>
    <row r="177" spans="1:3" ht="15" hidden="1" customHeight="1" x14ac:dyDescent="0.25">
      <c r="A177" s="40" t="s">
        <v>18</v>
      </c>
      <c r="B177" s="5"/>
      <c r="C177" s="37"/>
    </row>
    <row r="178" spans="1:3" ht="15" hidden="1" customHeight="1" x14ac:dyDescent="0.25">
      <c r="A178" s="40" t="s">
        <v>19</v>
      </c>
      <c r="B178" s="5"/>
      <c r="C178" s="37"/>
    </row>
    <row r="179" spans="1:3" ht="15" hidden="1" customHeight="1" x14ac:dyDescent="0.25">
      <c r="A179" s="40" t="s">
        <v>72</v>
      </c>
      <c r="B179" s="5"/>
      <c r="C179" s="37"/>
    </row>
    <row r="180" spans="1:3" ht="15" hidden="1" customHeight="1" x14ac:dyDescent="0.25">
      <c r="A180" s="40" t="s">
        <v>20</v>
      </c>
      <c r="B180" s="5"/>
      <c r="C180" s="37"/>
    </row>
    <row r="181" spans="1:3" ht="15" hidden="1" customHeight="1" x14ac:dyDescent="0.25">
      <c r="A181" s="40" t="s">
        <v>21</v>
      </c>
      <c r="B181" s="5"/>
      <c r="C181" s="37"/>
    </row>
    <row r="182" spans="1:3" ht="15" hidden="1" customHeight="1" x14ac:dyDescent="0.25">
      <c r="A182" s="40" t="s">
        <v>22</v>
      </c>
      <c r="B182" s="5"/>
      <c r="C182" s="37"/>
    </row>
    <row r="183" spans="1:3" ht="15" hidden="1" customHeight="1" x14ac:dyDescent="0.25">
      <c r="A183" s="40" t="s">
        <v>23</v>
      </c>
      <c r="B183" s="5"/>
      <c r="C183" s="37"/>
    </row>
    <row r="184" spans="1:3" ht="15" hidden="1" customHeight="1" x14ac:dyDescent="0.25">
      <c r="A184" s="40" t="s">
        <v>24</v>
      </c>
      <c r="B184" s="5"/>
      <c r="C184" s="37"/>
    </row>
    <row r="185" spans="1:3" ht="15" hidden="1" customHeight="1" x14ac:dyDescent="0.25">
      <c r="A185" s="40" t="s">
        <v>25</v>
      </c>
      <c r="B185" s="5"/>
      <c r="C185" s="37"/>
    </row>
    <row r="186" spans="1:3" ht="15" hidden="1" customHeight="1" x14ac:dyDescent="0.25">
      <c r="A186" s="40" t="s">
        <v>51</v>
      </c>
      <c r="B186" s="5"/>
      <c r="C186" s="37"/>
    </row>
    <row r="187" spans="1:3" ht="30" hidden="1" customHeight="1" x14ac:dyDescent="0.25">
      <c r="A187" s="40" t="s">
        <v>73</v>
      </c>
      <c r="B187" s="5"/>
      <c r="C187" s="37"/>
    </row>
    <row r="188" spans="1:3" ht="15" hidden="1" customHeight="1" x14ac:dyDescent="0.25">
      <c r="A188" s="40" t="s">
        <v>26</v>
      </c>
      <c r="B188" s="5"/>
      <c r="C188" s="37"/>
    </row>
    <row r="189" spans="1:3" ht="15" hidden="1" customHeight="1" x14ac:dyDescent="0.25">
      <c r="A189" s="40" t="s">
        <v>27</v>
      </c>
      <c r="B189" s="5"/>
      <c r="C189" s="37"/>
    </row>
    <row r="190" spans="1:3" ht="15" hidden="1" customHeight="1" x14ac:dyDescent="0.25">
      <c r="A190" s="40" t="s">
        <v>28</v>
      </c>
      <c r="B190" s="5"/>
      <c r="C190" s="37"/>
    </row>
    <row r="191" spans="1:3" ht="15" hidden="1" customHeight="1" x14ac:dyDescent="0.25">
      <c r="A191" s="40" t="s">
        <v>29</v>
      </c>
      <c r="B191" s="5"/>
      <c r="C191" s="37"/>
    </row>
    <row r="192" spans="1:3" ht="15" hidden="1" customHeight="1" x14ac:dyDescent="0.25">
      <c r="A192" s="40" t="s">
        <v>30</v>
      </c>
      <c r="B192" s="5"/>
      <c r="C192" s="37"/>
    </row>
    <row r="193" spans="1:3" ht="15" hidden="1" customHeight="1" x14ac:dyDescent="0.25">
      <c r="A193" s="40" t="s">
        <v>31</v>
      </c>
      <c r="B193" s="5"/>
      <c r="C193" s="37"/>
    </row>
    <row r="194" spans="1:3" ht="15" hidden="1" customHeight="1" x14ac:dyDescent="0.25">
      <c r="A194" s="40" t="s">
        <v>32</v>
      </c>
      <c r="B194" s="5"/>
      <c r="C194" s="37"/>
    </row>
    <row r="195" spans="1:3" ht="15" hidden="1" customHeight="1" x14ac:dyDescent="0.25">
      <c r="A195" s="40" t="s">
        <v>33</v>
      </c>
      <c r="B195" s="5"/>
      <c r="C195" s="37"/>
    </row>
    <row r="196" spans="1:3" ht="30" hidden="1" customHeight="1" x14ac:dyDescent="0.25">
      <c r="A196" s="40" t="s">
        <v>34</v>
      </c>
      <c r="B196" s="5"/>
      <c r="C196" s="37"/>
    </row>
    <row r="197" spans="1:3" ht="15" hidden="1" customHeight="1" x14ac:dyDescent="0.25">
      <c r="A197" s="40" t="s">
        <v>35</v>
      </c>
      <c r="B197" s="5"/>
      <c r="C197" s="37"/>
    </row>
    <row r="198" spans="1:3" ht="15" hidden="1" customHeight="1" x14ac:dyDescent="0.25">
      <c r="A198" s="50" t="s">
        <v>36</v>
      </c>
      <c r="B198" s="6">
        <f>SUM(B166:B197)</f>
        <v>0</v>
      </c>
      <c r="C198" s="32">
        <f>SUM(C166:C197)</f>
        <v>0</v>
      </c>
    </row>
    <row r="199" spans="1:3" ht="15" hidden="1" customHeight="1" x14ac:dyDescent="0.25">
      <c r="A199" s="38" t="s">
        <v>48</v>
      </c>
      <c r="B199" s="6"/>
      <c r="C199" s="32"/>
    </row>
    <row r="200" spans="1:3" ht="15" hidden="1" customHeight="1" x14ac:dyDescent="0.25">
      <c r="A200" s="52" t="s">
        <v>49</v>
      </c>
      <c r="B200" s="29"/>
      <c r="C200" s="36"/>
    </row>
    <row r="201" spans="1:3" ht="15.75" x14ac:dyDescent="0.25">
      <c r="A201" s="8" t="s">
        <v>50</v>
      </c>
      <c r="B201" s="8"/>
      <c r="C201" s="39">
        <f>C49+C91+C123+C164+C198+C199</f>
        <v>0</v>
      </c>
    </row>
  </sheetData>
  <mergeCells count="14">
    <mergeCell ref="A124:C124"/>
    <mergeCell ref="A165:C165"/>
    <mergeCell ref="A7:C7"/>
    <mergeCell ref="A8:C8"/>
    <mergeCell ref="A12:C12"/>
    <mergeCell ref="A50:C50"/>
    <mergeCell ref="A51:C51"/>
    <mergeCell ref="A92:C92"/>
    <mergeCell ref="A6:C6"/>
    <mergeCell ref="A1:C1"/>
    <mergeCell ref="A2:C2"/>
    <mergeCell ref="A3:C3"/>
    <mergeCell ref="A4:C4"/>
    <mergeCell ref="A5:C5"/>
  </mergeCells>
  <pageMargins left="0.59055118110236227" right="0" top="0.39370078740157483" bottom="0.39370078740157483" header="0" footer="0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C204"/>
  <sheetViews>
    <sheetView view="pageBreakPreview" zoomScaleNormal="100" zoomScaleSheetLayoutView="100" workbookViewId="0">
      <selection activeCell="A3" sqref="A3:C3"/>
    </sheetView>
  </sheetViews>
  <sheetFormatPr defaultColWidth="9.140625" defaultRowHeight="15" x14ac:dyDescent="0.25"/>
  <cols>
    <col min="1" max="1" width="61" style="1" customWidth="1"/>
    <col min="2" max="2" width="15.42578125" style="2" customWidth="1"/>
    <col min="3" max="3" width="15.7109375" style="1" customWidth="1"/>
    <col min="4" max="16384" width="9.140625" style="1"/>
  </cols>
  <sheetData>
    <row r="1" spans="1:3" x14ac:dyDescent="0.25">
      <c r="A1" s="80" t="s">
        <v>0</v>
      </c>
      <c r="B1" s="80"/>
      <c r="C1" s="80"/>
    </row>
    <row r="2" spans="1:3" x14ac:dyDescent="0.25">
      <c r="A2" s="80" t="s">
        <v>1</v>
      </c>
      <c r="B2" s="80"/>
      <c r="C2" s="80"/>
    </row>
    <row r="3" spans="1:3" x14ac:dyDescent="0.25">
      <c r="A3" s="80" t="s">
        <v>127</v>
      </c>
      <c r="B3" s="80"/>
      <c r="C3" s="80"/>
    </row>
    <row r="4" spans="1:3" x14ac:dyDescent="0.25">
      <c r="A4" s="79" t="s">
        <v>2</v>
      </c>
      <c r="B4" s="79"/>
      <c r="C4" s="79"/>
    </row>
    <row r="5" spans="1:3" x14ac:dyDescent="0.25">
      <c r="A5" s="81" t="s">
        <v>83</v>
      </c>
      <c r="B5" s="81"/>
      <c r="C5" s="81"/>
    </row>
    <row r="6" spans="1:3" x14ac:dyDescent="0.25">
      <c r="A6" s="79" t="s">
        <v>3</v>
      </c>
      <c r="B6" s="79"/>
      <c r="C6" s="79"/>
    </row>
    <row r="7" spans="1:3" x14ac:dyDescent="0.25">
      <c r="A7" s="79" t="s">
        <v>4</v>
      </c>
      <c r="B7" s="79"/>
      <c r="C7" s="79"/>
    </row>
    <row r="8" spans="1:3" x14ac:dyDescent="0.25">
      <c r="A8" s="79" t="s">
        <v>126</v>
      </c>
      <c r="B8" s="79"/>
      <c r="C8" s="79"/>
    </row>
    <row r="10" spans="1:3" ht="90" x14ac:dyDescent="0.25">
      <c r="A10" s="27" t="s">
        <v>64</v>
      </c>
      <c r="B10" s="5" t="s">
        <v>5</v>
      </c>
      <c r="C10" s="27" t="s">
        <v>6</v>
      </c>
    </row>
    <row r="11" spans="1:3" x14ac:dyDescent="0.25">
      <c r="A11" s="27">
        <v>1</v>
      </c>
      <c r="B11" s="5">
        <v>2</v>
      </c>
      <c r="C11" s="27">
        <v>3</v>
      </c>
    </row>
    <row r="12" spans="1:3" hidden="1" x14ac:dyDescent="0.25">
      <c r="A12" s="74" t="s">
        <v>65</v>
      </c>
      <c r="B12" s="74"/>
      <c r="C12" s="74"/>
    </row>
    <row r="13" spans="1:3" hidden="1" x14ac:dyDescent="0.25">
      <c r="A13" s="33" t="s">
        <v>7</v>
      </c>
      <c r="B13" s="5"/>
      <c r="C13" s="37"/>
    </row>
    <row r="14" spans="1:3" hidden="1" x14ac:dyDescent="0.25">
      <c r="A14" s="33" t="s">
        <v>70</v>
      </c>
      <c r="B14" s="5"/>
      <c r="C14" s="37"/>
    </row>
    <row r="15" spans="1:3" hidden="1" x14ac:dyDescent="0.25">
      <c r="A15" s="33" t="s">
        <v>8</v>
      </c>
      <c r="B15" s="5"/>
      <c r="C15" s="37"/>
    </row>
    <row r="16" spans="1:3" hidden="1" x14ac:dyDescent="0.25">
      <c r="A16" s="33" t="s">
        <v>58</v>
      </c>
      <c r="B16" s="5"/>
      <c r="C16" s="37"/>
    </row>
    <row r="17" spans="1:3" hidden="1" x14ac:dyDescent="0.25">
      <c r="A17" s="33" t="s">
        <v>9</v>
      </c>
      <c r="B17" s="5"/>
      <c r="C17" s="37"/>
    </row>
    <row r="18" spans="1:3" hidden="1" x14ac:dyDescent="0.25">
      <c r="A18" s="33" t="s">
        <v>10</v>
      </c>
      <c r="B18" s="5"/>
      <c r="C18" s="37"/>
    </row>
    <row r="19" spans="1:3" hidden="1" x14ac:dyDescent="0.25">
      <c r="A19" s="33" t="s">
        <v>11</v>
      </c>
      <c r="B19" s="5"/>
      <c r="C19" s="37"/>
    </row>
    <row r="20" spans="1:3" hidden="1" x14ac:dyDescent="0.25">
      <c r="A20" s="33" t="s">
        <v>12</v>
      </c>
      <c r="B20" s="5"/>
      <c r="C20" s="37"/>
    </row>
    <row r="21" spans="1:3" hidden="1" x14ac:dyDescent="0.25">
      <c r="A21" s="33" t="s">
        <v>13</v>
      </c>
      <c r="B21" s="5"/>
      <c r="C21" s="37"/>
    </row>
    <row r="22" spans="1:3" hidden="1" x14ac:dyDescent="0.25">
      <c r="A22" s="33" t="s">
        <v>14</v>
      </c>
      <c r="B22" s="5"/>
      <c r="C22" s="37"/>
    </row>
    <row r="23" spans="1:3" hidden="1" x14ac:dyDescent="0.25">
      <c r="A23" s="33" t="s">
        <v>15</v>
      </c>
      <c r="B23" s="5"/>
      <c r="C23" s="37"/>
    </row>
    <row r="24" spans="1:3" hidden="1" x14ac:dyDescent="0.25">
      <c r="A24" s="33" t="s">
        <v>16</v>
      </c>
      <c r="B24" s="5"/>
      <c r="C24" s="37"/>
    </row>
    <row r="25" spans="1:3" hidden="1" x14ac:dyDescent="0.25">
      <c r="A25" s="33" t="s">
        <v>17</v>
      </c>
      <c r="B25" s="5"/>
      <c r="C25" s="37"/>
    </row>
    <row r="26" spans="1:3" hidden="1" x14ac:dyDescent="0.25">
      <c r="A26" s="33" t="s">
        <v>18</v>
      </c>
      <c r="B26" s="5"/>
      <c r="C26" s="37"/>
    </row>
    <row r="27" spans="1:3" hidden="1" x14ac:dyDescent="0.25">
      <c r="A27" s="33" t="s">
        <v>19</v>
      </c>
      <c r="B27" s="5"/>
      <c r="C27" s="37"/>
    </row>
    <row r="28" spans="1:3" hidden="1" x14ac:dyDescent="0.25">
      <c r="A28" s="33" t="s">
        <v>55</v>
      </c>
      <c r="B28" s="5"/>
      <c r="C28" s="37"/>
    </row>
    <row r="29" spans="1:3" hidden="1" x14ac:dyDescent="0.25">
      <c r="A29" s="33" t="s">
        <v>20</v>
      </c>
      <c r="B29" s="5"/>
      <c r="C29" s="37"/>
    </row>
    <row r="30" spans="1:3" hidden="1" x14ac:dyDescent="0.25">
      <c r="A30" s="33" t="s">
        <v>21</v>
      </c>
      <c r="B30" s="5"/>
      <c r="C30" s="37"/>
    </row>
    <row r="31" spans="1:3" hidden="1" x14ac:dyDescent="0.25">
      <c r="A31" s="33" t="s">
        <v>22</v>
      </c>
      <c r="B31" s="5"/>
      <c r="C31" s="37"/>
    </row>
    <row r="32" spans="1:3" hidden="1" x14ac:dyDescent="0.25">
      <c r="A32" s="33" t="s">
        <v>23</v>
      </c>
      <c r="B32" s="5"/>
      <c r="C32" s="37"/>
    </row>
    <row r="33" spans="1:3" hidden="1" x14ac:dyDescent="0.25">
      <c r="A33" s="33" t="s">
        <v>24</v>
      </c>
      <c r="B33" s="5"/>
      <c r="C33" s="37"/>
    </row>
    <row r="34" spans="1:3" hidden="1" x14ac:dyDescent="0.25">
      <c r="A34" s="33" t="s">
        <v>25</v>
      </c>
      <c r="B34" s="5"/>
      <c r="C34" s="37"/>
    </row>
    <row r="35" spans="1:3" hidden="1" x14ac:dyDescent="0.25">
      <c r="A35" s="33" t="s">
        <v>51</v>
      </c>
      <c r="B35" s="5"/>
      <c r="C35" s="37"/>
    </row>
    <row r="36" spans="1:3" hidden="1" x14ac:dyDescent="0.25">
      <c r="A36" s="33" t="s">
        <v>52</v>
      </c>
      <c r="B36" s="5"/>
      <c r="C36" s="37"/>
    </row>
    <row r="37" spans="1:3" hidden="1" x14ac:dyDescent="0.25">
      <c r="A37" s="33" t="s">
        <v>26</v>
      </c>
      <c r="B37" s="5"/>
      <c r="C37" s="37"/>
    </row>
    <row r="38" spans="1:3" hidden="1" x14ac:dyDescent="0.25">
      <c r="A38" s="33" t="s">
        <v>27</v>
      </c>
      <c r="B38" s="5"/>
      <c r="C38" s="37"/>
    </row>
    <row r="39" spans="1:3" hidden="1" x14ac:dyDescent="0.25">
      <c r="A39" s="33" t="s">
        <v>28</v>
      </c>
      <c r="B39" s="5"/>
      <c r="C39" s="37"/>
    </row>
    <row r="40" spans="1:3" hidden="1" x14ac:dyDescent="0.25">
      <c r="A40" s="33" t="s">
        <v>29</v>
      </c>
      <c r="B40" s="5"/>
      <c r="C40" s="37"/>
    </row>
    <row r="41" spans="1:3" hidden="1" x14ac:dyDescent="0.25">
      <c r="A41" s="33" t="s">
        <v>30</v>
      </c>
      <c r="B41" s="5"/>
      <c r="C41" s="37"/>
    </row>
    <row r="42" spans="1:3" ht="30" hidden="1" x14ac:dyDescent="0.25">
      <c r="A42" s="33" t="s">
        <v>56</v>
      </c>
      <c r="B42" s="5"/>
      <c r="C42" s="37"/>
    </row>
    <row r="43" spans="1:3" hidden="1" x14ac:dyDescent="0.25">
      <c r="A43" s="33" t="s">
        <v>31</v>
      </c>
      <c r="B43" s="5"/>
      <c r="C43" s="37"/>
    </row>
    <row r="44" spans="1:3" hidden="1" x14ac:dyDescent="0.25">
      <c r="A44" s="33" t="s">
        <v>32</v>
      </c>
      <c r="B44" s="5"/>
      <c r="C44" s="37"/>
    </row>
    <row r="45" spans="1:3" hidden="1" x14ac:dyDescent="0.25">
      <c r="A45" s="33" t="s">
        <v>33</v>
      </c>
      <c r="B45" s="5"/>
      <c r="C45" s="37"/>
    </row>
    <row r="46" spans="1:3" ht="30" hidden="1" x14ac:dyDescent="0.25">
      <c r="A46" s="33" t="s">
        <v>34</v>
      </c>
      <c r="B46" s="5"/>
      <c r="C46" s="37"/>
    </row>
    <row r="47" spans="1:3" hidden="1" x14ac:dyDescent="0.25">
      <c r="A47" s="33" t="s">
        <v>57</v>
      </c>
      <c r="B47" s="5"/>
      <c r="C47" s="37"/>
    </row>
    <row r="48" spans="1:3" hidden="1" x14ac:dyDescent="0.25">
      <c r="A48" s="33" t="s">
        <v>35</v>
      </c>
      <c r="B48" s="5"/>
      <c r="C48" s="37"/>
    </row>
    <row r="49" spans="1:3" hidden="1" x14ac:dyDescent="0.25">
      <c r="A49" s="50" t="s">
        <v>36</v>
      </c>
      <c r="B49" s="6">
        <f>SUM(B13:B48)</f>
        <v>0</v>
      </c>
      <c r="C49" s="32">
        <f>SUM(C13:C48)</f>
        <v>0</v>
      </c>
    </row>
    <row r="50" spans="1:3" x14ac:dyDescent="0.25">
      <c r="A50" s="74" t="s">
        <v>69</v>
      </c>
      <c r="B50" s="74"/>
      <c r="C50" s="74"/>
    </row>
    <row r="51" spans="1:3" hidden="1" x14ac:dyDescent="0.25">
      <c r="A51" s="74" t="s">
        <v>66</v>
      </c>
      <c r="B51" s="74"/>
      <c r="C51" s="74"/>
    </row>
    <row r="52" spans="1:3" hidden="1" x14ac:dyDescent="0.25">
      <c r="A52" s="40" t="s">
        <v>27</v>
      </c>
      <c r="B52" s="5"/>
      <c r="C52" s="37"/>
    </row>
    <row r="53" spans="1:3" hidden="1" x14ac:dyDescent="0.25">
      <c r="A53" s="40" t="s">
        <v>14</v>
      </c>
      <c r="B53" s="5"/>
      <c r="C53" s="37"/>
    </row>
    <row r="54" spans="1:3" hidden="1" x14ac:dyDescent="0.25">
      <c r="A54" s="40" t="s">
        <v>9</v>
      </c>
      <c r="B54" s="5"/>
      <c r="C54" s="37"/>
    </row>
    <row r="55" spans="1:3" hidden="1" x14ac:dyDescent="0.25">
      <c r="A55" s="40" t="s">
        <v>13</v>
      </c>
      <c r="B55" s="5"/>
      <c r="C55" s="37"/>
    </row>
    <row r="56" spans="1:3" hidden="1" x14ac:dyDescent="0.25">
      <c r="A56" s="40" t="s">
        <v>58</v>
      </c>
      <c r="B56" s="5"/>
      <c r="C56" s="37"/>
    </row>
    <row r="57" spans="1:3" hidden="1" x14ac:dyDescent="0.25">
      <c r="A57" s="40" t="s">
        <v>41</v>
      </c>
      <c r="B57" s="5"/>
      <c r="C57" s="37"/>
    </row>
    <row r="58" spans="1:3" hidden="1" x14ac:dyDescent="0.25">
      <c r="A58" s="40" t="s">
        <v>32</v>
      </c>
      <c r="B58" s="5"/>
      <c r="C58" s="37"/>
    </row>
    <row r="59" spans="1:3" hidden="1" x14ac:dyDescent="0.25">
      <c r="A59" s="40" t="s">
        <v>7</v>
      </c>
      <c r="B59" s="5"/>
      <c r="C59" s="37"/>
    </row>
    <row r="60" spans="1:3" hidden="1" x14ac:dyDescent="0.25">
      <c r="A60" s="40" t="s">
        <v>24</v>
      </c>
      <c r="B60" s="5"/>
      <c r="C60" s="37"/>
    </row>
    <row r="61" spans="1:3" hidden="1" x14ac:dyDescent="0.25">
      <c r="A61" s="40" t="s">
        <v>35</v>
      </c>
      <c r="B61" s="5"/>
      <c r="C61" s="37"/>
    </row>
    <row r="62" spans="1:3" hidden="1" x14ac:dyDescent="0.25">
      <c r="A62" s="40" t="s">
        <v>30</v>
      </c>
      <c r="B62" s="5"/>
      <c r="C62" s="37"/>
    </row>
    <row r="63" spans="1:3" hidden="1" x14ac:dyDescent="0.25">
      <c r="A63" s="40" t="s">
        <v>20</v>
      </c>
      <c r="B63" s="5"/>
      <c r="C63" s="37"/>
    </row>
    <row r="64" spans="1:3" hidden="1" x14ac:dyDescent="0.25">
      <c r="A64" s="40" t="s">
        <v>17</v>
      </c>
      <c r="B64" s="5"/>
      <c r="C64" s="37"/>
    </row>
    <row r="65" spans="1:3" hidden="1" x14ac:dyDescent="0.25">
      <c r="A65" s="40" t="s">
        <v>12</v>
      </c>
      <c r="B65" s="5"/>
      <c r="C65" s="37"/>
    </row>
    <row r="66" spans="1:3" hidden="1" x14ac:dyDescent="0.25">
      <c r="A66" s="40" t="s">
        <v>40</v>
      </c>
      <c r="B66" s="5"/>
      <c r="C66" s="37"/>
    </row>
    <row r="67" spans="1:3" hidden="1" x14ac:dyDescent="0.25">
      <c r="A67" s="40" t="s">
        <v>28</v>
      </c>
      <c r="B67" s="5"/>
      <c r="C67" s="37"/>
    </row>
    <row r="68" spans="1:3" hidden="1" x14ac:dyDescent="0.25">
      <c r="A68" s="40" t="s">
        <v>29</v>
      </c>
      <c r="B68" s="5"/>
      <c r="C68" s="37"/>
    </row>
    <row r="69" spans="1:3" hidden="1" x14ac:dyDescent="0.25">
      <c r="A69" s="40" t="s">
        <v>15</v>
      </c>
      <c r="B69" s="5"/>
      <c r="C69" s="37"/>
    </row>
    <row r="70" spans="1:3" hidden="1" x14ac:dyDescent="0.25">
      <c r="A70" s="40" t="s">
        <v>10</v>
      </c>
      <c r="B70" s="5"/>
      <c r="C70" s="37"/>
    </row>
    <row r="71" spans="1:3" hidden="1" x14ac:dyDescent="0.25">
      <c r="A71" s="40" t="s">
        <v>8</v>
      </c>
      <c r="B71" s="5"/>
      <c r="C71" s="37"/>
    </row>
    <row r="72" spans="1:3" hidden="1" x14ac:dyDescent="0.25">
      <c r="A72" s="40" t="s">
        <v>47</v>
      </c>
      <c r="B72" s="5"/>
      <c r="C72" s="37"/>
    </row>
    <row r="73" spans="1:3" hidden="1" x14ac:dyDescent="0.25">
      <c r="A73" s="40" t="s">
        <v>16</v>
      </c>
      <c r="B73" s="5"/>
      <c r="C73" s="37"/>
    </row>
    <row r="74" spans="1:3" hidden="1" x14ac:dyDescent="0.25">
      <c r="A74" s="40" t="s">
        <v>57</v>
      </c>
      <c r="B74" s="5"/>
      <c r="C74" s="37"/>
    </row>
    <row r="75" spans="1:3" hidden="1" x14ac:dyDescent="0.25">
      <c r="A75" s="40" t="s">
        <v>23</v>
      </c>
      <c r="B75" s="5"/>
      <c r="C75" s="37"/>
    </row>
    <row r="76" spans="1:3" hidden="1" x14ac:dyDescent="0.25">
      <c r="A76" s="40" t="s">
        <v>39</v>
      </c>
      <c r="B76" s="5"/>
      <c r="C76" s="37"/>
    </row>
    <row r="77" spans="1:3" hidden="1" x14ac:dyDescent="0.25">
      <c r="A77" s="40" t="s">
        <v>38</v>
      </c>
      <c r="B77" s="5"/>
      <c r="C77" s="37"/>
    </row>
    <row r="78" spans="1:3" hidden="1" x14ac:dyDescent="0.25">
      <c r="A78" s="40" t="s">
        <v>37</v>
      </c>
      <c r="B78" s="5"/>
      <c r="C78" s="37"/>
    </row>
    <row r="79" spans="1:3" hidden="1" x14ac:dyDescent="0.25">
      <c r="A79" s="40" t="s">
        <v>21</v>
      </c>
      <c r="B79" s="5"/>
      <c r="C79" s="37"/>
    </row>
    <row r="80" spans="1:3" hidden="1" x14ac:dyDescent="0.25">
      <c r="A80" s="40" t="s">
        <v>59</v>
      </c>
      <c r="B80" s="5"/>
      <c r="C80" s="37"/>
    </row>
    <row r="81" spans="1:3" hidden="1" x14ac:dyDescent="0.25">
      <c r="A81" s="40" t="s">
        <v>11</v>
      </c>
      <c r="B81" s="5"/>
      <c r="C81" s="37"/>
    </row>
    <row r="82" spans="1:3" hidden="1" x14ac:dyDescent="0.25">
      <c r="A82" s="41" t="s">
        <v>60</v>
      </c>
      <c r="B82" s="5"/>
      <c r="C82" s="37"/>
    </row>
    <row r="83" spans="1:3" hidden="1" x14ac:dyDescent="0.25">
      <c r="A83" s="41" t="s">
        <v>137</v>
      </c>
      <c r="B83" s="5"/>
      <c r="C83" s="37"/>
    </row>
    <row r="84" spans="1:3" hidden="1" x14ac:dyDescent="0.25">
      <c r="A84" s="41" t="s">
        <v>42</v>
      </c>
      <c r="B84" s="5"/>
      <c r="C84" s="37"/>
    </row>
    <row r="85" spans="1:3" hidden="1" x14ac:dyDescent="0.25">
      <c r="A85" s="41" t="s">
        <v>44</v>
      </c>
      <c r="B85" s="5"/>
      <c r="C85" s="37"/>
    </row>
    <row r="86" spans="1:3" hidden="1" x14ac:dyDescent="0.25">
      <c r="A86" s="41" t="s">
        <v>43</v>
      </c>
      <c r="B86" s="5"/>
      <c r="C86" s="37"/>
    </row>
    <row r="87" spans="1:3" hidden="1" x14ac:dyDescent="0.25">
      <c r="A87" s="41" t="s">
        <v>62</v>
      </c>
      <c r="B87" s="5"/>
      <c r="C87" s="37"/>
    </row>
    <row r="88" spans="1:3" s="3" customFormat="1" hidden="1" x14ac:dyDescent="0.25">
      <c r="A88" s="41" t="s">
        <v>63</v>
      </c>
      <c r="B88" s="5"/>
      <c r="C88" s="37"/>
    </row>
    <row r="89" spans="1:3" s="3" customFormat="1" hidden="1" x14ac:dyDescent="0.25">
      <c r="A89" s="50" t="s">
        <v>45</v>
      </c>
      <c r="B89" s="6">
        <f>SUM(B52:B81)</f>
        <v>0</v>
      </c>
      <c r="C89" s="32">
        <f t="shared" ref="C89" si="0">SUM(C52:C81)</f>
        <v>0</v>
      </c>
    </row>
    <row r="90" spans="1:3" hidden="1" x14ac:dyDescent="0.25">
      <c r="A90" s="51" t="s">
        <v>46</v>
      </c>
      <c r="B90" s="29">
        <f>SUM(B82:B88)</f>
        <v>0</v>
      </c>
      <c r="C90" s="36">
        <f t="shared" ref="C90" si="1">SUM(C82:C88)</f>
        <v>0</v>
      </c>
    </row>
    <row r="91" spans="1:3" hidden="1" x14ac:dyDescent="0.25">
      <c r="A91" s="50" t="s">
        <v>36</v>
      </c>
      <c r="B91" s="6">
        <f>B89+B90</f>
        <v>0</v>
      </c>
      <c r="C91" s="32">
        <f t="shared" ref="C91" si="2">C89+C90</f>
        <v>0</v>
      </c>
    </row>
    <row r="92" spans="1:3" hidden="1" x14ac:dyDescent="0.25">
      <c r="A92" s="74" t="s">
        <v>67</v>
      </c>
      <c r="B92" s="74"/>
      <c r="C92" s="74"/>
    </row>
    <row r="93" spans="1:3" hidden="1" x14ac:dyDescent="0.25">
      <c r="A93" s="40" t="s">
        <v>27</v>
      </c>
      <c r="B93" s="5"/>
      <c r="C93" s="37"/>
    </row>
    <row r="94" spans="1:3" hidden="1" x14ac:dyDescent="0.25">
      <c r="A94" s="40" t="s">
        <v>14</v>
      </c>
      <c r="B94" s="5"/>
      <c r="C94" s="37"/>
    </row>
    <row r="95" spans="1:3" hidden="1" x14ac:dyDescent="0.25">
      <c r="A95" s="40" t="s">
        <v>9</v>
      </c>
      <c r="B95" s="5"/>
      <c r="C95" s="37"/>
    </row>
    <row r="96" spans="1:3" hidden="1" x14ac:dyDescent="0.25">
      <c r="A96" s="40" t="s">
        <v>13</v>
      </c>
      <c r="B96" s="5"/>
      <c r="C96" s="37"/>
    </row>
    <row r="97" spans="1:3" hidden="1" x14ac:dyDescent="0.25">
      <c r="A97" s="40" t="s">
        <v>58</v>
      </c>
      <c r="B97" s="5"/>
      <c r="C97" s="37"/>
    </row>
    <row r="98" spans="1:3" hidden="1" x14ac:dyDescent="0.25">
      <c r="A98" s="40" t="s">
        <v>41</v>
      </c>
      <c r="B98" s="5"/>
      <c r="C98" s="37"/>
    </row>
    <row r="99" spans="1:3" hidden="1" x14ac:dyDescent="0.25">
      <c r="A99" s="40" t="s">
        <v>32</v>
      </c>
      <c r="B99" s="5"/>
      <c r="C99" s="37"/>
    </row>
    <row r="100" spans="1:3" hidden="1" x14ac:dyDescent="0.25">
      <c r="A100" s="40" t="s">
        <v>7</v>
      </c>
      <c r="B100" s="5"/>
      <c r="C100" s="37"/>
    </row>
    <row r="101" spans="1:3" hidden="1" x14ac:dyDescent="0.25">
      <c r="A101" s="40" t="s">
        <v>24</v>
      </c>
      <c r="B101" s="27"/>
      <c r="C101" s="27"/>
    </row>
    <row r="102" spans="1:3" hidden="1" x14ac:dyDescent="0.25">
      <c r="A102" s="40" t="s">
        <v>35</v>
      </c>
      <c r="B102" s="5"/>
      <c r="C102" s="37"/>
    </row>
    <row r="103" spans="1:3" hidden="1" x14ac:dyDescent="0.25">
      <c r="A103" s="40" t="s">
        <v>30</v>
      </c>
      <c r="B103" s="5"/>
      <c r="C103" s="37"/>
    </row>
    <row r="104" spans="1:3" hidden="1" x14ac:dyDescent="0.25">
      <c r="A104" s="40" t="s">
        <v>20</v>
      </c>
      <c r="B104" s="5"/>
      <c r="C104" s="37"/>
    </row>
    <row r="105" spans="1:3" hidden="1" x14ac:dyDescent="0.25">
      <c r="A105" s="40" t="s">
        <v>17</v>
      </c>
      <c r="B105" s="5"/>
      <c r="C105" s="37"/>
    </row>
    <row r="106" spans="1:3" hidden="1" x14ac:dyDescent="0.25">
      <c r="A106" s="40" t="s">
        <v>12</v>
      </c>
      <c r="B106" s="5"/>
      <c r="C106" s="37"/>
    </row>
    <row r="107" spans="1:3" hidden="1" x14ac:dyDescent="0.25">
      <c r="A107" s="40" t="s">
        <v>40</v>
      </c>
      <c r="B107" s="5"/>
      <c r="C107" s="37"/>
    </row>
    <row r="108" spans="1:3" hidden="1" x14ac:dyDescent="0.25">
      <c r="A108" s="40" t="s">
        <v>28</v>
      </c>
      <c r="B108" s="5"/>
      <c r="C108" s="37"/>
    </row>
    <row r="109" spans="1:3" hidden="1" x14ac:dyDescent="0.25">
      <c r="A109" s="40" t="s">
        <v>29</v>
      </c>
      <c r="B109" s="5"/>
      <c r="C109" s="37"/>
    </row>
    <row r="110" spans="1:3" hidden="1" x14ac:dyDescent="0.25">
      <c r="A110" s="40" t="s">
        <v>15</v>
      </c>
      <c r="B110" s="5"/>
      <c r="C110" s="37"/>
    </row>
    <row r="111" spans="1:3" hidden="1" x14ac:dyDescent="0.25">
      <c r="A111" s="40" t="s">
        <v>10</v>
      </c>
      <c r="B111" s="5"/>
      <c r="C111" s="37"/>
    </row>
    <row r="112" spans="1:3" hidden="1" x14ac:dyDescent="0.25">
      <c r="A112" s="40" t="s">
        <v>8</v>
      </c>
      <c r="B112" s="5"/>
      <c r="C112" s="37"/>
    </row>
    <row r="113" spans="1:3" hidden="1" x14ac:dyDescent="0.25">
      <c r="A113" s="40" t="s">
        <v>47</v>
      </c>
      <c r="B113" s="5"/>
      <c r="C113" s="37"/>
    </row>
    <row r="114" spans="1:3" hidden="1" x14ac:dyDescent="0.25">
      <c r="A114" s="40" t="s">
        <v>16</v>
      </c>
      <c r="B114" s="5"/>
      <c r="C114" s="37"/>
    </row>
    <row r="115" spans="1:3" hidden="1" x14ac:dyDescent="0.25">
      <c r="A115" s="40" t="s">
        <v>57</v>
      </c>
      <c r="B115" s="5"/>
      <c r="C115" s="37"/>
    </row>
    <row r="116" spans="1:3" hidden="1" x14ac:dyDescent="0.25">
      <c r="A116" s="40" t="s">
        <v>23</v>
      </c>
      <c r="B116" s="5"/>
      <c r="C116" s="37"/>
    </row>
    <row r="117" spans="1:3" hidden="1" x14ac:dyDescent="0.25">
      <c r="A117" s="40" t="s">
        <v>39</v>
      </c>
      <c r="B117" s="5"/>
      <c r="C117" s="37"/>
    </row>
    <row r="118" spans="1:3" hidden="1" x14ac:dyDescent="0.25">
      <c r="A118" s="40" t="s">
        <v>38</v>
      </c>
      <c r="B118" s="5"/>
      <c r="C118" s="37"/>
    </row>
    <row r="119" spans="1:3" hidden="1" x14ac:dyDescent="0.25">
      <c r="A119" s="40" t="s">
        <v>37</v>
      </c>
      <c r="B119" s="5"/>
      <c r="C119" s="37"/>
    </row>
    <row r="120" spans="1:3" hidden="1" x14ac:dyDescent="0.25">
      <c r="A120" s="40" t="s">
        <v>21</v>
      </c>
      <c r="B120" s="5"/>
      <c r="C120" s="37"/>
    </row>
    <row r="121" spans="1:3" hidden="1" x14ac:dyDescent="0.25">
      <c r="A121" s="40" t="s">
        <v>59</v>
      </c>
      <c r="B121" s="5"/>
      <c r="C121" s="37"/>
    </row>
    <row r="122" spans="1:3" hidden="1" x14ac:dyDescent="0.25">
      <c r="A122" s="40" t="s">
        <v>11</v>
      </c>
      <c r="B122" s="5"/>
      <c r="C122" s="37"/>
    </row>
    <row r="123" spans="1:3" hidden="1" x14ac:dyDescent="0.25">
      <c r="A123" s="50" t="s">
        <v>36</v>
      </c>
      <c r="B123" s="6">
        <f>SUM(B93:B122)</f>
        <v>0</v>
      </c>
      <c r="C123" s="32">
        <f t="shared" ref="C123" si="3">SUM(C93:C122)</f>
        <v>0</v>
      </c>
    </row>
    <row r="124" spans="1:3" x14ac:dyDescent="0.25">
      <c r="A124" s="74" t="s">
        <v>68</v>
      </c>
      <c r="B124" s="74"/>
      <c r="C124" s="74"/>
    </row>
    <row r="125" spans="1:3" hidden="1" x14ac:dyDescent="0.25">
      <c r="A125" s="40" t="s">
        <v>27</v>
      </c>
      <c r="B125" s="5"/>
      <c r="C125" s="37"/>
    </row>
    <row r="126" spans="1:3" hidden="1" x14ac:dyDescent="0.25">
      <c r="A126" s="40" t="s">
        <v>14</v>
      </c>
      <c r="B126" s="5"/>
      <c r="C126" s="37"/>
    </row>
    <row r="127" spans="1:3" hidden="1" x14ac:dyDescent="0.25">
      <c r="A127" s="40" t="s">
        <v>9</v>
      </c>
      <c r="B127" s="5"/>
      <c r="C127" s="37"/>
    </row>
    <row r="128" spans="1:3" hidden="1" x14ac:dyDescent="0.25">
      <c r="A128" s="40" t="s">
        <v>13</v>
      </c>
      <c r="B128" s="5"/>
      <c r="C128" s="37"/>
    </row>
    <row r="129" spans="1:3" hidden="1" x14ac:dyDescent="0.25">
      <c r="A129" s="40" t="s">
        <v>58</v>
      </c>
      <c r="B129" s="5"/>
      <c r="C129" s="37"/>
    </row>
    <row r="130" spans="1:3" hidden="1" x14ac:dyDescent="0.25">
      <c r="A130" s="40" t="s">
        <v>41</v>
      </c>
      <c r="B130" s="5"/>
      <c r="C130" s="37"/>
    </row>
    <row r="131" spans="1:3" hidden="1" x14ac:dyDescent="0.25">
      <c r="A131" s="40" t="s">
        <v>32</v>
      </c>
      <c r="B131" s="5"/>
      <c r="C131" s="37"/>
    </row>
    <row r="132" spans="1:3" hidden="1" x14ac:dyDescent="0.25">
      <c r="A132" s="40" t="s">
        <v>7</v>
      </c>
      <c r="B132" s="5"/>
      <c r="C132" s="37"/>
    </row>
    <row r="133" spans="1:3" hidden="1" x14ac:dyDescent="0.25">
      <c r="A133" s="40" t="s">
        <v>24</v>
      </c>
      <c r="B133" s="5"/>
      <c r="C133" s="37"/>
    </row>
    <row r="134" spans="1:3" hidden="1" x14ac:dyDescent="0.25">
      <c r="A134" s="40" t="s">
        <v>35</v>
      </c>
      <c r="B134" s="5"/>
      <c r="C134" s="37"/>
    </row>
    <row r="135" spans="1:3" hidden="1" x14ac:dyDescent="0.25">
      <c r="A135" s="40" t="s">
        <v>30</v>
      </c>
      <c r="B135" s="5"/>
      <c r="C135" s="37"/>
    </row>
    <row r="136" spans="1:3" hidden="1" x14ac:dyDescent="0.25">
      <c r="A136" s="40" t="s">
        <v>20</v>
      </c>
      <c r="B136" s="5"/>
      <c r="C136" s="37"/>
    </row>
    <row r="137" spans="1:3" hidden="1" x14ac:dyDescent="0.25">
      <c r="A137" s="40" t="s">
        <v>17</v>
      </c>
      <c r="B137" s="5"/>
      <c r="C137" s="37"/>
    </row>
    <row r="138" spans="1:3" hidden="1" x14ac:dyDescent="0.25">
      <c r="A138" s="40" t="s">
        <v>12</v>
      </c>
      <c r="B138" s="5"/>
      <c r="C138" s="37"/>
    </row>
    <row r="139" spans="1:3" x14ac:dyDescent="0.25">
      <c r="A139" s="40" t="s">
        <v>40</v>
      </c>
      <c r="B139" s="5">
        <v>2000</v>
      </c>
      <c r="C139" s="37">
        <v>66154.3</v>
      </c>
    </row>
    <row r="140" spans="1:3" hidden="1" x14ac:dyDescent="0.25">
      <c r="A140" s="40" t="s">
        <v>28</v>
      </c>
      <c r="B140" s="5"/>
      <c r="C140" s="37"/>
    </row>
    <row r="141" spans="1:3" hidden="1" x14ac:dyDescent="0.25">
      <c r="A141" s="40" t="s">
        <v>29</v>
      </c>
      <c r="B141" s="5"/>
      <c r="C141" s="37"/>
    </row>
    <row r="142" spans="1:3" hidden="1" x14ac:dyDescent="0.25">
      <c r="A142" s="40" t="s">
        <v>15</v>
      </c>
      <c r="B142" s="5"/>
      <c r="C142" s="37"/>
    </row>
    <row r="143" spans="1:3" hidden="1" x14ac:dyDescent="0.25">
      <c r="A143" s="40" t="s">
        <v>10</v>
      </c>
      <c r="B143" s="5"/>
      <c r="C143" s="37"/>
    </row>
    <row r="144" spans="1:3" hidden="1" x14ac:dyDescent="0.25">
      <c r="A144" s="40" t="s">
        <v>8</v>
      </c>
      <c r="B144" s="5"/>
      <c r="C144" s="37"/>
    </row>
    <row r="145" spans="1:3" hidden="1" x14ac:dyDescent="0.25">
      <c r="A145" s="40" t="s">
        <v>47</v>
      </c>
      <c r="B145" s="5"/>
      <c r="C145" s="37"/>
    </row>
    <row r="146" spans="1:3" hidden="1" x14ac:dyDescent="0.25">
      <c r="A146" s="40" t="s">
        <v>16</v>
      </c>
      <c r="B146" s="5"/>
      <c r="C146" s="37"/>
    </row>
    <row r="147" spans="1:3" hidden="1" x14ac:dyDescent="0.25">
      <c r="A147" s="40" t="s">
        <v>57</v>
      </c>
      <c r="B147" s="5"/>
      <c r="C147" s="37"/>
    </row>
    <row r="148" spans="1:3" hidden="1" x14ac:dyDescent="0.25">
      <c r="A148" s="40" t="s">
        <v>23</v>
      </c>
      <c r="B148" s="5"/>
      <c r="C148" s="37"/>
    </row>
    <row r="149" spans="1:3" hidden="1" x14ac:dyDescent="0.25">
      <c r="A149" s="40" t="s">
        <v>39</v>
      </c>
      <c r="B149" s="5"/>
      <c r="C149" s="37"/>
    </row>
    <row r="150" spans="1:3" hidden="1" x14ac:dyDescent="0.25">
      <c r="A150" s="40" t="s">
        <v>38</v>
      </c>
      <c r="B150" s="5"/>
      <c r="C150" s="37"/>
    </row>
    <row r="151" spans="1:3" hidden="1" x14ac:dyDescent="0.25">
      <c r="A151" s="40" t="s">
        <v>37</v>
      </c>
      <c r="B151" s="5"/>
      <c r="C151" s="37"/>
    </row>
    <row r="152" spans="1:3" hidden="1" x14ac:dyDescent="0.25">
      <c r="A152" s="40" t="s">
        <v>21</v>
      </c>
      <c r="B152" s="5"/>
      <c r="C152" s="37"/>
    </row>
    <row r="153" spans="1:3" hidden="1" x14ac:dyDescent="0.25">
      <c r="A153" s="40" t="s">
        <v>59</v>
      </c>
      <c r="B153" s="5"/>
      <c r="C153" s="37"/>
    </row>
    <row r="154" spans="1:3" hidden="1" x14ac:dyDescent="0.25">
      <c r="A154" s="40" t="s">
        <v>11</v>
      </c>
      <c r="B154" s="5"/>
      <c r="C154" s="37"/>
    </row>
    <row r="155" spans="1:3" hidden="1" x14ac:dyDescent="0.25">
      <c r="A155" s="41" t="s">
        <v>60</v>
      </c>
      <c r="B155" s="5"/>
      <c r="C155" s="37"/>
    </row>
    <row r="156" spans="1:3" hidden="1" x14ac:dyDescent="0.25">
      <c r="A156" s="41" t="s">
        <v>61</v>
      </c>
      <c r="B156" s="5"/>
      <c r="C156" s="37"/>
    </row>
    <row r="157" spans="1:3" hidden="1" x14ac:dyDescent="0.25">
      <c r="A157" s="41" t="s">
        <v>42</v>
      </c>
      <c r="B157" s="5"/>
      <c r="C157" s="37"/>
    </row>
    <row r="158" spans="1:3" hidden="1" x14ac:dyDescent="0.25">
      <c r="A158" s="41" t="s">
        <v>44</v>
      </c>
      <c r="B158" s="5"/>
      <c r="C158" s="37"/>
    </row>
    <row r="159" spans="1:3" hidden="1" x14ac:dyDescent="0.25">
      <c r="A159" s="41" t="s">
        <v>43</v>
      </c>
      <c r="B159" s="5"/>
      <c r="C159" s="37"/>
    </row>
    <row r="160" spans="1:3" hidden="1" x14ac:dyDescent="0.25">
      <c r="A160" s="41" t="s">
        <v>62</v>
      </c>
      <c r="B160" s="5"/>
      <c r="C160" s="37"/>
    </row>
    <row r="161" spans="1:3" hidden="1" x14ac:dyDescent="0.25">
      <c r="A161" s="41" t="s">
        <v>63</v>
      </c>
      <c r="B161" s="5"/>
      <c r="C161" s="37"/>
    </row>
    <row r="162" spans="1:3" hidden="1" x14ac:dyDescent="0.25">
      <c r="A162" s="41" t="s">
        <v>140</v>
      </c>
      <c r="B162" s="5"/>
      <c r="C162" s="37"/>
    </row>
    <row r="163" spans="1:3" hidden="1" x14ac:dyDescent="0.25">
      <c r="A163" s="50" t="s">
        <v>45</v>
      </c>
      <c r="B163" s="6">
        <f>SUM(B125:B154)</f>
        <v>2000</v>
      </c>
      <c r="C163" s="32">
        <f t="shared" ref="C163" si="4">SUM(C125:C154)</f>
        <v>66154.3</v>
      </c>
    </row>
    <row r="164" spans="1:3" ht="19.5" hidden="1" customHeight="1" x14ac:dyDescent="0.25">
      <c r="A164" s="51" t="s">
        <v>46</v>
      </c>
      <c r="B164" s="29">
        <f>SUM(B155:B161)</f>
        <v>0</v>
      </c>
      <c r="C164" s="36">
        <f t="shared" ref="C164" si="5">SUM(C155:C161)</f>
        <v>0</v>
      </c>
    </row>
    <row r="165" spans="1:3" x14ac:dyDescent="0.25">
      <c r="A165" s="50" t="s">
        <v>36</v>
      </c>
      <c r="B165" s="6">
        <f>B163+B164</f>
        <v>2000</v>
      </c>
      <c r="C165" s="32">
        <f t="shared" ref="C165" si="6">C163+C164</f>
        <v>66154.3</v>
      </c>
    </row>
    <row r="166" spans="1:3" hidden="1" x14ac:dyDescent="0.25">
      <c r="A166" s="74" t="s">
        <v>71</v>
      </c>
      <c r="B166" s="74"/>
      <c r="C166" s="74"/>
    </row>
    <row r="167" spans="1:3" hidden="1" x14ac:dyDescent="0.25">
      <c r="A167" s="40" t="s">
        <v>7</v>
      </c>
      <c r="B167" s="5"/>
      <c r="C167" s="37"/>
    </row>
    <row r="168" spans="1:3" hidden="1" x14ac:dyDescent="0.25">
      <c r="A168" s="40" t="s">
        <v>8</v>
      </c>
      <c r="B168" s="5"/>
      <c r="C168" s="37"/>
    </row>
    <row r="169" spans="1:3" hidden="1" x14ac:dyDescent="0.25">
      <c r="A169" s="40" t="s">
        <v>9</v>
      </c>
      <c r="B169" s="5"/>
      <c r="C169" s="37"/>
    </row>
    <row r="170" spans="1:3" hidden="1" x14ac:dyDescent="0.25">
      <c r="A170" s="40" t="s">
        <v>10</v>
      </c>
      <c r="B170" s="5"/>
      <c r="C170" s="37"/>
    </row>
    <row r="171" spans="1:3" hidden="1" x14ac:dyDescent="0.25">
      <c r="A171" s="40" t="s">
        <v>11</v>
      </c>
      <c r="B171" s="5"/>
      <c r="C171" s="37"/>
    </row>
    <row r="172" spans="1:3" hidden="1" x14ac:dyDescent="0.25">
      <c r="A172" s="40" t="s">
        <v>12</v>
      </c>
      <c r="B172" s="5"/>
      <c r="C172" s="37"/>
    </row>
    <row r="173" spans="1:3" hidden="1" x14ac:dyDescent="0.25">
      <c r="A173" s="40" t="s">
        <v>13</v>
      </c>
      <c r="B173" s="5"/>
      <c r="C173" s="37"/>
    </row>
    <row r="174" spans="1:3" hidden="1" x14ac:dyDescent="0.25">
      <c r="A174" s="40" t="s">
        <v>14</v>
      </c>
      <c r="B174" s="5"/>
      <c r="C174" s="37"/>
    </row>
    <row r="175" spans="1:3" hidden="1" x14ac:dyDescent="0.25">
      <c r="A175" s="40" t="s">
        <v>15</v>
      </c>
      <c r="B175" s="5"/>
      <c r="C175" s="37"/>
    </row>
    <row r="176" spans="1:3" hidden="1" x14ac:dyDescent="0.25">
      <c r="A176" s="40" t="s">
        <v>16</v>
      </c>
      <c r="B176" s="5"/>
      <c r="C176" s="37"/>
    </row>
    <row r="177" spans="1:3" hidden="1" x14ac:dyDescent="0.25">
      <c r="A177" s="40" t="s">
        <v>17</v>
      </c>
      <c r="B177" s="5"/>
      <c r="C177" s="37"/>
    </row>
    <row r="178" spans="1:3" hidden="1" x14ac:dyDescent="0.25">
      <c r="A178" s="40" t="s">
        <v>18</v>
      </c>
      <c r="B178" s="5"/>
      <c r="C178" s="37"/>
    </row>
    <row r="179" spans="1:3" hidden="1" x14ac:dyDescent="0.25">
      <c r="A179" s="40" t="s">
        <v>19</v>
      </c>
      <c r="B179" s="5"/>
      <c r="C179" s="37"/>
    </row>
    <row r="180" spans="1:3" hidden="1" x14ac:dyDescent="0.25">
      <c r="A180" s="40" t="s">
        <v>72</v>
      </c>
      <c r="B180" s="5"/>
      <c r="C180" s="37"/>
    </row>
    <row r="181" spans="1:3" hidden="1" x14ac:dyDescent="0.25">
      <c r="A181" s="40" t="s">
        <v>20</v>
      </c>
      <c r="B181" s="5"/>
      <c r="C181" s="37"/>
    </row>
    <row r="182" spans="1:3" hidden="1" x14ac:dyDescent="0.25">
      <c r="A182" s="40" t="s">
        <v>21</v>
      </c>
      <c r="B182" s="5"/>
      <c r="C182" s="37"/>
    </row>
    <row r="183" spans="1:3" hidden="1" x14ac:dyDescent="0.25">
      <c r="A183" s="40" t="s">
        <v>22</v>
      </c>
      <c r="B183" s="5"/>
      <c r="C183" s="37"/>
    </row>
    <row r="184" spans="1:3" hidden="1" x14ac:dyDescent="0.25">
      <c r="A184" s="40" t="s">
        <v>23</v>
      </c>
      <c r="B184" s="5"/>
      <c r="C184" s="37"/>
    </row>
    <row r="185" spans="1:3" hidden="1" x14ac:dyDescent="0.25">
      <c r="A185" s="40" t="s">
        <v>24</v>
      </c>
      <c r="B185" s="5"/>
      <c r="C185" s="37"/>
    </row>
    <row r="186" spans="1:3" hidden="1" x14ac:dyDescent="0.25">
      <c r="A186" s="40" t="s">
        <v>25</v>
      </c>
      <c r="B186" s="5"/>
      <c r="C186" s="37"/>
    </row>
    <row r="187" spans="1:3" hidden="1" x14ac:dyDescent="0.25">
      <c r="A187" s="40" t="s">
        <v>51</v>
      </c>
      <c r="B187" s="5"/>
      <c r="C187" s="37"/>
    </row>
    <row r="188" spans="1:3" ht="30" hidden="1" x14ac:dyDescent="0.25">
      <c r="A188" s="40" t="s">
        <v>73</v>
      </c>
      <c r="B188" s="5"/>
      <c r="C188" s="37"/>
    </row>
    <row r="189" spans="1:3" hidden="1" x14ac:dyDescent="0.25">
      <c r="A189" s="40" t="s">
        <v>26</v>
      </c>
      <c r="B189" s="5"/>
      <c r="C189" s="37"/>
    </row>
    <row r="190" spans="1:3" hidden="1" x14ac:dyDescent="0.25">
      <c r="A190" s="40" t="s">
        <v>27</v>
      </c>
      <c r="B190" s="5"/>
      <c r="C190" s="37"/>
    </row>
    <row r="191" spans="1:3" hidden="1" x14ac:dyDescent="0.25">
      <c r="A191" s="40" t="s">
        <v>28</v>
      </c>
      <c r="B191" s="5"/>
      <c r="C191" s="37"/>
    </row>
    <row r="192" spans="1:3" hidden="1" x14ac:dyDescent="0.25">
      <c r="A192" s="40" t="s">
        <v>29</v>
      </c>
      <c r="B192" s="5"/>
      <c r="C192" s="37"/>
    </row>
    <row r="193" spans="1:3" hidden="1" x14ac:dyDescent="0.25">
      <c r="A193" s="40" t="s">
        <v>30</v>
      </c>
      <c r="B193" s="5"/>
      <c r="C193" s="37"/>
    </row>
    <row r="194" spans="1:3" hidden="1" x14ac:dyDescent="0.25">
      <c r="A194" s="40" t="s">
        <v>31</v>
      </c>
      <c r="B194" s="5"/>
      <c r="C194" s="37"/>
    </row>
    <row r="195" spans="1:3" hidden="1" x14ac:dyDescent="0.25">
      <c r="A195" s="40" t="s">
        <v>32</v>
      </c>
      <c r="B195" s="5"/>
      <c r="C195" s="37"/>
    </row>
    <row r="196" spans="1:3" hidden="1" x14ac:dyDescent="0.25">
      <c r="A196" s="40" t="s">
        <v>33</v>
      </c>
      <c r="B196" s="5"/>
      <c r="C196" s="37"/>
    </row>
    <row r="197" spans="1:3" ht="30" hidden="1" x14ac:dyDescent="0.25">
      <c r="A197" s="40" t="s">
        <v>34</v>
      </c>
      <c r="B197" s="5"/>
      <c r="C197" s="37"/>
    </row>
    <row r="198" spans="1:3" hidden="1" x14ac:dyDescent="0.25">
      <c r="A198" s="40" t="s">
        <v>35</v>
      </c>
      <c r="B198" s="5"/>
      <c r="C198" s="37"/>
    </row>
    <row r="199" spans="1:3" hidden="1" x14ac:dyDescent="0.25">
      <c r="A199" s="50" t="s">
        <v>36</v>
      </c>
      <c r="B199" s="6">
        <f>SUM(B167:B198)</f>
        <v>0</v>
      </c>
      <c r="C199" s="32">
        <f>SUM(C167:C198)</f>
        <v>0</v>
      </c>
    </row>
    <row r="200" spans="1:3" hidden="1" x14ac:dyDescent="0.25">
      <c r="A200" s="38" t="s">
        <v>48</v>
      </c>
      <c r="B200" s="6"/>
      <c r="C200" s="32"/>
    </row>
    <row r="201" spans="1:3" hidden="1" x14ac:dyDescent="0.25">
      <c r="A201" s="52" t="s">
        <v>49</v>
      </c>
      <c r="B201" s="29"/>
      <c r="C201" s="36"/>
    </row>
    <row r="202" spans="1:3" ht="15.75" x14ac:dyDescent="0.25">
      <c r="A202" s="8" t="s">
        <v>50</v>
      </c>
      <c r="B202" s="8"/>
      <c r="C202" s="39">
        <f>C49+C91+C123+C165+C199+C200</f>
        <v>66154.3</v>
      </c>
    </row>
    <row r="203" spans="1:3" x14ac:dyDescent="0.25">
      <c r="B203" s="63"/>
      <c r="C203" s="67"/>
    </row>
    <row r="204" spans="1:3" x14ac:dyDescent="0.25">
      <c r="B204" s="66"/>
      <c r="C204" s="67"/>
    </row>
  </sheetData>
  <mergeCells count="14">
    <mergeCell ref="A124:C124"/>
    <mergeCell ref="A166:C166"/>
    <mergeCell ref="A7:C7"/>
    <mergeCell ref="A8:C8"/>
    <mergeCell ref="A12:C12"/>
    <mergeCell ref="A50:C50"/>
    <mergeCell ref="A51:C51"/>
    <mergeCell ref="A92:C92"/>
    <mergeCell ref="A6:C6"/>
    <mergeCell ref="A1:C1"/>
    <mergeCell ref="A2:C2"/>
    <mergeCell ref="A3:C3"/>
    <mergeCell ref="A4:C4"/>
    <mergeCell ref="A5:C5"/>
  </mergeCells>
  <pageMargins left="0.59055118110236227" right="0" top="0.39370078740157483" bottom="0.39370078740157483" header="0" footer="0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D207"/>
  <sheetViews>
    <sheetView view="pageBreakPreview" topLeftCell="A50" zoomScaleNormal="100" zoomScaleSheetLayoutView="100" workbookViewId="0">
      <selection activeCell="A3" sqref="A3:C3"/>
    </sheetView>
  </sheetViews>
  <sheetFormatPr defaultColWidth="9.140625" defaultRowHeight="15" x14ac:dyDescent="0.25"/>
  <cols>
    <col min="1" max="1" width="61" style="1" customWidth="1"/>
    <col min="2" max="2" width="15.42578125" style="2" customWidth="1"/>
    <col min="3" max="3" width="15.7109375" style="1" customWidth="1"/>
    <col min="4" max="4" width="11.42578125" style="1" bestFit="1" customWidth="1"/>
    <col min="5" max="16384" width="9.140625" style="1"/>
  </cols>
  <sheetData>
    <row r="1" spans="1:3" x14ac:dyDescent="0.25">
      <c r="A1" s="80" t="s">
        <v>0</v>
      </c>
      <c r="B1" s="80"/>
      <c r="C1" s="80"/>
    </row>
    <row r="2" spans="1:3" x14ac:dyDescent="0.25">
      <c r="A2" s="80" t="s">
        <v>1</v>
      </c>
      <c r="B2" s="80"/>
      <c r="C2" s="80"/>
    </row>
    <row r="3" spans="1:3" x14ac:dyDescent="0.25">
      <c r="A3" s="80" t="s">
        <v>127</v>
      </c>
      <c r="B3" s="80"/>
      <c r="C3" s="80"/>
    </row>
    <row r="4" spans="1:3" x14ac:dyDescent="0.25">
      <c r="A4" s="79" t="s">
        <v>2</v>
      </c>
      <c r="B4" s="79"/>
      <c r="C4" s="79"/>
    </row>
    <row r="5" spans="1:3" x14ac:dyDescent="0.25">
      <c r="A5" s="81" t="s">
        <v>77</v>
      </c>
      <c r="B5" s="81"/>
      <c r="C5" s="81"/>
    </row>
    <row r="6" spans="1:3" x14ac:dyDescent="0.25">
      <c r="A6" s="79" t="s">
        <v>3</v>
      </c>
      <c r="B6" s="79"/>
      <c r="C6" s="79"/>
    </row>
    <row r="7" spans="1:3" x14ac:dyDescent="0.25">
      <c r="A7" s="79" t="s">
        <v>4</v>
      </c>
      <c r="B7" s="79"/>
      <c r="C7" s="79"/>
    </row>
    <row r="8" spans="1:3" x14ac:dyDescent="0.25">
      <c r="A8" s="79" t="s">
        <v>126</v>
      </c>
      <c r="B8" s="79"/>
      <c r="C8" s="79"/>
    </row>
    <row r="10" spans="1:3" ht="90" x14ac:dyDescent="0.25">
      <c r="A10" s="27" t="s">
        <v>64</v>
      </c>
      <c r="B10" s="5" t="s">
        <v>5</v>
      </c>
      <c r="C10" s="27" t="s">
        <v>6</v>
      </c>
    </row>
    <row r="11" spans="1:3" x14ac:dyDescent="0.25">
      <c r="A11" s="27">
        <v>1</v>
      </c>
      <c r="B11" s="5">
        <v>2</v>
      </c>
      <c r="C11" s="27">
        <v>3</v>
      </c>
    </row>
    <row r="12" spans="1:3" x14ac:dyDescent="0.25">
      <c r="A12" s="74" t="s">
        <v>65</v>
      </c>
      <c r="B12" s="74"/>
      <c r="C12" s="74"/>
    </row>
    <row r="13" spans="1:3" hidden="1" x14ac:dyDescent="0.25">
      <c r="A13" s="33" t="s">
        <v>7</v>
      </c>
      <c r="B13" s="5">
        <v>0</v>
      </c>
      <c r="C13" s="37">
        <v>0</v>
      </c>
    </row>
    <row r="14" spans="1:3" hidden="1" x14ac:dyDescent="0.25">
      <c r="A14" s="33" t="s">
        <v>70</v>
      </c>
      <c r="B14" s="5">
        <v>0</v>
      </c>
      <c r="C14" s="37">
        <v>0</v>
      </c>
    </row>
    <row r="15" spans="1:3" hidden="1" x14ac:dyDescent="0.25">
      <c r="A15" s="33" t="s">
        <v>8</v>
      </c>
      <c r="B15" s="5">
        <v>0</v>
      </c>
      <c r="C15" s="37">
        <v>0</v>
      </c>
    </row>
    <row r="16" spans="1:3" hidden="1" x14ac:dyDescent="0.25">
      <c r="A16" s="33" t="s">
        <v>58</v>
      </c>
      <c r="B16" s="5"/>
      <c r="C16" s="37"/>
    </row>
    <row r="17" spans="1:3" hidden="1" x14ac:dyDescent="0.25">
      <c r="A17" s="33" t="s">
        <v>9</v>
      </c>
      <c r="B17" s="5">
        <v>0</v>
      </c>
      <c r="C17" s="37">
        <v>0</v>
      </c>
    </row>
    <row r="18" spans="1:3" hidden="1" x14ac:dyDescent="0.25">
      <c r="A18" s="33" t="s">
        <v>10</v>
      </c>
      <c r="B18" s="5">
        <v>0</v>
      </c>
      <c r="C18" s="37">
        <v>0</v>
      </c>
    </row>
    <row r="19" spans="1:3" hidden="1" x14ac:dyDescent="0.25">
      <c r="A19" s="33" t="s">
        <v>11</v>
      </c>
      <c r="B19" s="5">
        <v>0</v>
      </c>
      <c r="C19" s="37">
        <v>0</v>
      </c>
    </row>
    <row r="20" spans="1:3" hidden="1" x14ac:dyDescent="0.25">
      <c r="A20" s="33" t="s">
        <v>12</v>
      </c>
      <c r="B20" s="5">
        <v>0</v>
      </c>
      <c r="C20" s="37">
        <v>0</v>
      </c>
    </row>
    <row r="21" spans="1:3" hidden="1" x14ac:dyDescent="0.25">
      <c r="A21" s="33" t="s">
        <v>13</v>
      </c>
      <c r="B21" s="5">
        <v>0</v>
      </c>
      <c r="C21" s="37">
        <v>0</v>
      </c>
    </row>
    <row r="22" spans="1:3" hidden="1" x14ac:dyDescent="0.25">
      <c r="A22" s="33" t="s">
        <v>14</v>
      </c>
      <c r="B22" s="5">
        <v>0</v>
      </c>
      <c r="C22" s="37">
        <v>0</v>
      </c>
    </row>
    <row r="23" spans="1:3" hidden="1" x14ac:dyDescent="0.25">
      <c r="A23" s="33" t="s">
        <v>15</v>
      </c>
      <c r="B23" s="5">
        <v>0</v>
      </c>
      <c r="C23" s="37">
        <v>0</v>
      </c>
    </row>
    <row r="24" spans="1:3" hidden="1" x14ac:dyDescent="0.25">
      <c r="A24" s="33" t="s">
        <v>16</v>
      </c>
      <c r="B24" s="5">
        <v>0</v>
      </c>
      <c r="C24" s="37">
        <v>0</v>
      </c>
    </row>
    <row r="25" spans="1:3" hidden="1" x14ac:dyDescent="0.25">
      <c r="A25" s="33" t="s">
        <v>17</v>
      </c>
      <c r="B25" s="5">
        <v>0</v>
      </c>
      <c r="C25" s="37">
        <v>0</v>
      </c>
    </row>
    <row r="26" spans="1:3" x14ac:dyDescent="0.25">
      <c r="A26" s="33" t="s">
        <v>18</v>
      </c>
      <c r="B26" s="5">
        <v>14</v>
      </c>
      <c r="C26" s="37">
        <v>311.39999999999998</v>
      </c>
    </row>
    <row r="27" spans="1:3" hidden="1" x14ac:dyDescent="0.25">
      <c r="A27" s="33" t="s">
        <v>19</v>
      </c>
      <c r="B27" s="5">
        <v>0</v>
      </c>
      <c r="C27" s="37">
        <v>0</v>
      </c>
    </row>
    <row r="28" spans="1:3" hidden="1" x14ac:dyDescent="0.25">
      <c r="A28" s="33" t="s">
        <v>55</v>
      </c>
      <c r="B28" s="5">
        <v>0</v>
      </c>
      <c r="C28" s="37">
        <v>0</v>
      </c>
    </row>
    <row r="29" spans="1:3" hidden="1" x14ac:dyDescent="0.25">
      <c r="A29" s="33" t="s">
        <v>20</v>
      </c>
      <c r="B29" s="5">
        <v>0</v>
      </c>
      <c r="C29" s="37">
        <v>0</v>
      </c>
    </row>
    <row r="30" spans="1:3" hidden="1" x14ac:dyDescent="0.25">
      <c r="A30" s="33" t="s">
        <v>21</v>
      </c>
      <c r="B30" s="5">
        <v>0</v>
      </c>
      <c r="C30" s="37">
        <v>0</v>
      </c>
    </row>
    <row r="31" spans="1:3" hidden="1" x14ac:dyDescent="0.25">
      <c r="A31" s="33" t="s">
        <v>22</v>
      </c>
      <c r="B31" s="5">
        <v>0</v>
      </c>
      <c r="C31" s="37">
        <v>0</v>
      </c>
    </row>
    <row r="32" spans="1:3" hidden="1" x14ac:dyDescent="0.25">
      <c r="A32" s="33" t="s">
        <v>23</v>
      </c>
      <c r="B32" s="5">
        <v>0</v>
      </c>
      <c r="C32" s="37">
        <v>0</v>
      </c>
    </row>
    <row r="33" spans="1:3" x14ac:dyDescent="0.25">
      <c r="A33" s="33" t="s">
        <v>24</v>
      </c>
      <c r="B33" s="5">
        <v>14</v>
      </c>
      <c r="C33" s="37">
        <v>307.10000000000002</v>
      </c>
    </row>
    <row r="34" spans="1:3" hidden="1" x14ac:dyDescent="0.25">
      <c r="A34" s="33" t="s">
        <v>25</v>
      </c>
      <c r="B34" s="5">
        <v>0</v>
      </c>
      <c r="C34" s="37">
        <v>0</v>
      </c>
    </row>
    <row r="35" spans="1:3" x14ac:dyDescent="0.25">
      <c r="A35" s="33" t="s">
        <v>51</v>
      </c>
      <c r="B35" s="5">
        <v>14</v>
      </c>
      <c r="C35" s="37">
        <v>307.10000000000002</v>
      </c>
    </row>
    <row r="36" spans="1:3" x14ac:dyDescent="0.25">
      <c r="A36" s="33" t="s">
        <v>52</v>
      </c>
      <c r="B36" s="5">
        <v>30</v>
      </c>
      <c r="C36" s="37">
        <v>622.5</v>
      </c>
    </row>
    <row r="37" spans="1:3" hidden="1" x14ac:dyDescent="0.25">
      <c r="A37" s="33" t="s">
        <v>26</v>
      </c>
      <c r="B37" s="5">
        <v>0</v>
      </c>
      <c r="C37" s="37">
        <v>0</v>
      </c>
    </row>
    <row r="38" spans="1:3" x14ac:dyDescent="0.25">
      <c r="A38" s="33" t="s">
        <v>27</v>
      </c>
      <c r="B38" s="5">
        <v>14</v>
      </c>
      <c r="C38" s="37">
        <v>174.4</v>
      </c>
    </row>
    <row r="39" spans="1:3" x14ac:dyDescent="0.25">
      <c r="A39" s="33" t="s">
        <v>28</v>
      </c>
      <c r="B39" s="5">
        <v>14</v>
      </c>
      <c r="C39" s="37">
        <v>282.2</v>
      </c>
    </row>
    <row r="40" spans="1:3" hidden="1" x14ac:dyDescent="0.25">
      <c r="A40" s="33" t="s">
        <v>29</v>
      </c>
      <c r="B40" s="5">
        <v>0</v>
      </c>
      <c r="C40" s="37">
        <v>0</v>
      </c>
    </row>
    <row r="41" spans="1:3" hidden="1" x14ac:dyDescent="0.25">
      <c r="A41" s="33" t="s">
        <v>30</v>
      </c>
      <c r="B41" s="5">
        <v>0</v>
      </c>
      <c r="C41" s="37">
        <v>0</v>
      </c>
    </row>
    <row r="42" spans="1:3" ht="30" hidden="1" x14ac:dyDescent="0.25">
      <c r="A42" s="33" t="s">
        <v>56</v>
      </c>
      <c r="B42" s="5">
        <v>0</v>
      </c>
      <c r="C42" s="37">
        <v>0</v>
      </c>
    </row>
    <row r="43" spans="1:3" hidden="1" x14ac:dyDescent="0.25">
      <c r="A43" s="33" t="s">
        <v>31</v>
      </c>
      <c r="B43" s="5">
        <v>0</v>
      </c>
      <c r="C43" s="37">
        <v>0</v>
      </c>
    </row>
    <row r="44" spans="1:3" hidden="1" x14ac:dyDescent="0.25">
      <c r="A44" s="33" t="s">
        <v>32</v>
      </c>
      <c r="B44" s="5">
        <v>0</v>
      </c>
      <c r="C44" s="37">
        <v>0</v>
      </c>
    </row>
    <row r="45" spans="1:3" hidden="1" x14ac:dyDescent="0.25">
      <c r="A45" s="33" t="s">
        <v>33</v>
      </c>
      <c r="B45" s="5">
        <v>0</v>
      </c>
      <c r="C45" s="37">
        <v>0</v>
      </c>
    </row>
    <row r="46" spans="1:3" ht="30" hidden="1" x14ac:dyDescent="0.25">
      <c r="A46" s="33" t="s">
        <v>34</v>
      </c>
      <c r="B46" s="5">
        <v>0</v>
      </c>
      <c r="C46" s="37">
        <v>0</v>
      </c>
    </row>
    <row r="47" spans="1:3" hidden="1" x14ac:dyDescent="0.25">
      <c r="A47" s="33" t="s">
        <v>57</v>
      </c>
      <c r="B47" s="5">
        <v>0</v>
      </c>
      <c r="C47" s="37">
        <v>0</v>
      </c>
    </row>
    <row r="48" spans="1:3" hidden="1" x14ac:dyDescent="0.25">
      <c r="A48" s="33" t="s">
        <v>35</v>
      </c>
      <c r="B48" s="5">
        <v>0</v>
      </c>
      <c r="C48" s="37">
        <v>0</v>
      </c>
    </row>
    <row r="49" spans="1:3" x14ac:dyDescent="0.25">
      <c r="A49" s="50" t="s">
        <v>36</v>
      </c>
      <c r="B49" s="6">
        <f>SUM(B13:B48)</f>
        <v>100</v>
      </c>
      <c r="C49" s="32">
        <f>SUM(C13:C48)</f>
        <v>2004.7</v>
      </c>
    </row>
    <row r="50" spans="1:3" x14ac:dyDescent="0.25">
      <c r="A50" s="74" t="s">
        <v>69</v>
      </c>
      <c r="B50" s="74"/>
      <c r="C50" s="74"/>
    </row>
    <row r="51" spans="1:3" hidden="1" x14ac:dyDescent="0.25">
      <c r="A51" s="74" t="s">
        <v>66</v>
      </c>
      <c r="B51" s="74"/>
      <c r="C51" s="74"/>
    </row>
    <row r="52" spans="1:3" hidden="1" x14ac:dyDescent="0.25">
      <c r="A52" s="40" t="s">
        <v>27</v>
      </c>
      <c r="B52" s="5"/>
      <c r="C52" s="37"/>
    </row>
    <row r="53" spans="1:3" hidden="1" x14ac:dyDescent="0.25">
      <c r="A53" s="40" t="s">
        <v>14</v>
      </c>
      <c r="B53" s="5"/>
      <c r="C53" s="37"/>
    </row>
    <row r="54" spans="1:3" hidden="1" x14ac:dyDescent="0.25">
      <c r="A54" s="40" t="s">
        <v>9</v>
      </c>
      <c r="B54" s="5"/>
      <c r="C54" s="37"/>
    </row>
    <row r="55" spans="1:3" hidden="1" x14ac:dyDescent="0.25">
      <c r="A55" s="40" t="s">
        <v>13</v>
      </c>
      <c r="B55" s="5"/>
      <c r="C55" s="37"/>
    </row>
    <row r="56" spans="1:3" hidden="1" x14ac:dyDescent="0.25">
      <c r="A56" s="40" t="s">
        <v>58</v>
      </c>
      <c r="B56" s="5"/>
      <c r="C56" s="37"/>
    </row>
    <row r="57" spans="1:3" hidden="1" x14ac:dyDescent="0.25">
      <c r="A57" s="40" t="s">
        <v>41</v>
      </c>
      <c r="B57" s="5"/>
      <c r="C57" s="37"/>
    </row>
    <row r="58" spans="1:3" hidden="1" x14ac:dyDescent="0.25">
      <c r="A58" s="40" t="s">
        <v>32</v>
      </c>
      <c r="B58" s="5"/>
      <c r="C58" s="37"/>
    </row>
    <row r="59" spans="1:3" hidden="1" x14ac:dyDescent="0.25">
      <c r="A59" s="40" t="s">
        <v>7</v>
      </c>
      <c r="B59" s="5"/>
      <c r="C59" s="37"/>
    </row>
    <row r="60" spans="1:3" hidden="1" x14ac:dyDescent="0.25">
      <c r="A60" s="40" t="s">
        <v>24</v>
      </c>
      <c r="B60" s="5"/>
      <c r="C60" s="37"/>
    </row>
    <row r="61" spans="1:3" hidden="1" x14ac:dyDescent="0.25">
      <c r="A61" s="40" t="s">
        <v>35</v>
      </c>
      <c r="B61" s="5"/>
      <c r="C61" s="37"/>
    </row>
    <row r="62" spans="1:3" hidden="1" x14ac:dyDescent="0.25">
      <c r="A62" s="40" t="s">
        <v>30</v>
      </c>
      <c r="B62" s="5"/>
      <c r="C62" s="37"/>
    </row>
    <row r="63" spans="1:3" hidden="1" x14ac:dyDescent="0.25">
      <c r="A63" s="40" t="s">
        <v>20</v>
      </c>
      <c r="B63" s="5"/>
      <c r="C63" s="37"/>
    </row>
    <row r="64" spans="1:3" hidden="1" x14ac:dyDescent="0.25">
      <c r="A64" s="40" t="s">
        <v>17</v>
      </c>
      <c r="B64" s="5"/>
      <c r="C64" s="37"/>
    </row>
    <row r="65" spans="1:3" hidden="1" x14ac:dyDescent="0.25">
      <c r="A65" s="40" t="s">
        <v>12</v>
      </c>
      <c r="B65" s="5"/>
      <c r="C65" s="37"/>
    </row>
    <row r="66" spans="1:3" hidden="1" x14ac:dyDescent="0.25">
      <c r="A66" s="40" t="s">
        <v>40</v>
      </c>
      <c r="B66" s="5"/>
      <c r="C66" s="37"/>
    </row>
    <row r="67" spans="1:3" hidden="1" x14ac:dyDescent="0.25">
      <c r="A67" s="40" t="s">
        <v>28</v>
      </c>
      <c r="B67" s="5"/>
      <c r="C67" s="37"/>
    </row>
    <row r="68" spans="1:3" hidden="1" x14ac:dyDescent="0.25">
      <c r="A68" s="40" t="s">
        <v>29</v>
      </c>
      <c r="B68" s="5"/>
      <c r="C68" s="37"/>
    </row>
    <row r="69" spans="1:3" hidden="1" x14ac:dyDescent="0.25">
      <c r="A69" s="40" t="s">
        <v>15</v>
      </c>
      <c r="B69" s="5"/>
      <c r="C69" s="37"/>
    </row>
    <row r="70" spans="1:3" hidden="1" x14ac:dyDescent="0.25">
      <c r="A70" s="40" t="s">
        <v>10</v>
      </c>
      <c r="B70" s="5"/>
      <c r="C70" s="37"/>
    </row>
    <row r="71" spans="1:3" hidden="1" x14ac:dyDescent="0.25">
      <c r="A71" s="40" t="s">
        <v>8</v>
      </c>
      <c r="B71" s="5"/>
      <c r="C71" s="37"/>
    </row>
    <row r="72" spans="1:3" hidden="1" x14ac:dyDescent="0.25">
      <c r="A72" s="40" t="s">
        <v>47</v>
      </c>
      <c r="B72" s="5"/>
      <c r="C72" s="37"/>
    </row>
    <row r="73" spans="1:3" hidden="1" x14ac:dyDescent="0.25">
      <c r="A73" s="40" t="s">
        <v>16</v>
      </c>
      <c r="B73" s="5"/>
      <c r="C73" s="37"/>
    </row>
    <row r="74" spans="1:3" hidden="1" x14ac:dyDescent="0.25">
      <c r="A74" s="40" t="s">
        <v>57</v>
      </c>
      <c r="B74" s="5"/>
      <c r="C74" s="37"/>
    </row>
    <row r="75" spans="1:3" hidden="1" x14ac:dyDescent="0.25">
      <c r="A75" s="40" t="s">
        <v>23</v>
      </c>
      <c r="B75" s="5"/>
      <c r="C75" s="37"/>
    </row>
    <row r="76" spans="1:3" hidden="1" x14ac:dyDescent="0.25">
      <c r="A76" s="40" t="s">
        <v>39</v>
      </c>
      <c r="B76" s="5"/>
      <c r="C76" s="37"/>
    </row>
    <row r="77" spans="1:3" hidden="1" x14ac:dyDescent="0.25">
      <c r="A77" s="40" t="s">
        <v>38</v>
      </c>
      <c r="B77" s="5"/>
      <c r="C77" s="37"/>
    </row>
    <row r="78" spans="1:3" hidden="1" x14ac:dyDescent="0.25">
      <c r="A78" s="40" t="s">
        <v>37</v>
      </c>
      <c r="B78" s="5"/>
      <c r="C78" s="37"/>
    </row>
    <row r="79" spans="1:3" hidden="1" x14ac:dyDescent="0.25">
      <c r="A79" s="40" t="s">
        <v>21</v>
      </c>
      <c r="B79" s="5"/>
      <c r="C79" s="37"/>
    </row>
    <row r="80" spans="1:3" hidden="1" x14ac:dyDescent="0.25">
      <c r="A80" s="40" t="s">
        <v>59</v>
      </c>
      <c r="B80" s="5"/>
      <c r="C80" s="37"/>
    </row>
    <row r="81" spans="1:3" hidden="1" x14ac:dyDescent="0.25">
      <c r="A81" s="40" t="s">
        <v>11</v>
      </c>
      <c r="B81" s="5"/>
      <c r="C81" s="37"/>
    </row>
    <row r="82" spans="1:3" hidden="1" x14ac:dyDescent="0.25">
      <c r="A82" s="41" t="s">
        <v>60</v>
      </c>
      <c r="B82" s="5"/>
      <c r="C82" s="37"/>
    </row>
    <row r="83" spans="1:3" hidden="1" x14ac:dyDescent="0.25">
      <c r="A83" s="41" t="s">
        <v>137</v>
      </c>
      <c r="B83" s="5"/>
      <c r="C83" s="37"/>
    </row>
    <row r="84" spans="1:3" hidden="1" x14ac:dyDescent="0.25">
      <c r="A84" s="41" t="s">
        <v>42</v>
      </c>
      <c r="B84" s="5"/>
      <c r="C84" s="37"/>
    </row>
    <row r="85" spans="1:3" hidden="1" x14ac:dyDescent="0.25">
      <c r="A85" s="41" t="s">
        <v>44</v>
      </c>
      <c r="B85" s="5"/>
      <c r="C85" s="37"/>
    </row>
    <row r="86" spans="1:3" hidden="1" x14ac:dyDescent="0.25">
      <c r="A86" s="41" t="s">
        <v>43</v>
      </c>
      <c r="B86" s="5"/>
      <c r="C86" s="37"/>
    </row>
    <row r="87" spans="1:3" hidden="1" x14ac:dyDescent="0.25">
      <c r="A87" s="41" t="s">
        <v>62</v>
      </c>
      <c r="B87" s="5"/>
      <c r="C87" s="37"/>
    </row>
    <row r="88" spans="1:3" s="3" customFormat="1" hidden="1" x14ac:dyDescent="0.25">
      <c r="A88" s="41" t="s">
        <v>63</v>
      </c>
      <c r="B88" s="5"/>
      <c r="C88" s="37"/>
    </row>
    <row r="89" spans="1:3" s="3" customFormat="1" hidden="1" x14ac:dyDescent="0.25">
      <c r="A89" s="50" t="s">
        <v>45</v>
      </c>
      <c r="B89" s="6">
        <f>SUM(B52:B81)</f>
        <v>0</v>
      </c>
      <c r="C89" s="32">
        <f t="shared" ref="C89" si="0">SUM(C52:C81)</f>
        <v>0</v>
      </c>
    </row>
    <row r="90" spans="1:3" hidden="1" x14ac:dyDescent="0.25">
      <c r="A90" s="51" t="s">
        <v>46</v>
      </c>
      <c r="B90" s="29">
        <f>SUM(B82:B88)</f>
        <v>0</v>
      </c>
      <c r="C90" s="36">
        <f t="shared" ref="C90" si="1">SUM(C82:C88)</f>
        <v>0</v>
      </c>
    </row>
    <row r="91" spans="1:3" hidden="1" x14ac:dyDescent="0.25">
      <c r="A91" s="50" t="s">
        <v>36</v>
      </c>
      <c r="B91" s="6">
        <f>B89+B90</f>
        <v>0</v>
      </c>
      <c r="C91" s="32">
        <f t="shared" ref="C91" si="2">C89+C90</f>
        <v>0</v>
      </c>
    </row>
    <row r="92" spans="1:3" hidden="1" x14ac:dyDescent="0.25">
      <c r="A92" s="74" t="s">
        <v>67</v>
      </c>
      <c r="B92" s="74"/>
      <c r="C92" s="74"/>
    </row>
    <row r="93" spans="1:3" hidden="1" x14ac:dyDescent="0.25">
      <c r="A93" s="40" t="s">
        <v>27</v>
      </c>
      <c r="B93" s="5"/>
      <c r="C93" s="37"/>
    </row>
    <row r="94" spans="1:3" hidden="1" x14ac:dyDescent="0.25">
      <c r="A94" s="40" t="s">
        <v>14</v>
      </c>
      <c r="B94" s="5"/>
      <c r="C94" s="37"/>
    </row>
    <row r="95" spans="1:3" hidden="1" x14ac:dyDescent="0.25">
      <c r="A95" s="40" t="s">
        <v>9</v>
      </c>
      <c r="B95" s="5"/>
      <c r="C95" s="37"/>
    </row>
    <row r="96" spans="1:3" hidden="1" x14ac:dyDescent="0.25">
      <c r="A96" s="40" t="s">
        <v>13</v>
      </c>
      <c r="B96" s="5"/>
      <c r="C96" s="37"/>
    </row>
    <row r="97" spans="1:3" hidden="1" x14ac:dyDescent="0.25">
      <c r="A97" s="40" t="s">
        <v>58</v>
      </c>
      <c r="B97" s="5"/>
      <c r="C97" s="37"/>
    </row>
    <row r="98" spans="1:3" hidden="1" x14ac:dyDescent="0.25">
      <c r="A98" s="40" t="s">
        <v>41</v>
      </c>
      <c r="B98" s="5"/>
      <c r="C98" s="37"/>
    </row>
    <row r="99" spans="1:3" hidden="1" x14ac:dyDescent="0.25">
      <c r="A99" s="40" t="s">
        <v>32</v>
      </c>
      <c r="B99" s="5"/>
      <c r="C99" s="37"/>
    </row>
    <row r="100" spans="1:3" hidden="1" x14ac:dyDescent="0.25">
      <c r="A100" s="40" t="s">
        <v>7</v>
      </c>
      <c r="B100" s="5"/>
      <c r="C100" s="37"/>
    </row>
    <row r="101" spans="1:3" hidden="1" x14ac:dyDescent="0.25">
      <c r="A101" s="40" t="s">
        <v>24</v>
      </c>
      <c r="B101" s="27"/>
      <c r="C101" s="27"/>
    </row>
    <row r="102" spans="1:3" hidden="1" x14ac:dyDescent="0.25">
      <c r="A102" s="40" t="s">
        <v>35</v>
      </c>
      <c r="B102" s="5"/>
      <c r="C102" s="37"/>
    </row>
    <row r="103" spans="1:3" hidden="1" x14ac:dyDescent="0.25">
      <c r="A103" s="40" t="s">
        <v>30</v>
      </c>
      <c r="B103" s="5"/>
      <c r="C103" s="37"/>
    </row>
    <row r="104" spans="1:3" hidden="1" x14ac:dyDescent="0.25">
      <c r="A104" s="40" t="s">
        <v>20</v>
      </c>
      <c r="B104" s="5"/>
      <c r="C104" s="37"/>
    </row>
    <row r="105" spans="1:3" hidden="1" x14ac:dyDescent="0.25">
      <c r="A105" s="40" t="s">
        <v>17</v>
      </c>
      <c r="B105" s="5"/>
      <c r="C105" s="37"/>
    </row>
    <row r="106" spans="1:3" hidden="1" x14ac:dyDescent="0.25">
      <c r="A106" s="40" t="s">
        <v>12</v>
      </c>
      <c r="B106" s="5"/>
      <c r="C106" s="37"/>
    </row>
    <row r="107" spans="1:3" hidden="1" x14ac:dyDescent="0.25">
      <c r="A107" s="40" t="s">
        <v>40</v>
      </c>
      <c r="B107" s="5"/>
      <c r="C107" s="37"/>
    </row>
    <row r="108" spans="1:3" hidden="1" x14ac:dyDescent="0.25">
      <c r="A108" s="40" t="s">
        <v>28</v>
      </c>
      <c r="B108" s="5"/>
      <c r="C108" s="37"/>
    </row>
    <row r="109" spans="1:3" hidden="1" x14ac:dyDescent="0.25">
      <c r="A109" s="40" t="s">
        <v>29</v>
      </c>
      <c r="B109" s="5"/>
      <c r="C109" s="37"/>
    </row>
    <row r="110" spans="1:3" hidden="1" x14ac:dyDescent="0.25">
      <c r="A110" s="40" t="s">
        <v>15</v>
      </c>
      <c r="B110" s="5"/>
      <c r="C110" s="37"/>
    </row>
    <row r="111" spans="1:3" hidden="1" x14ac:dyDescent="0.25">
      <c r="A111" s="40" t="s">
        <v>10</v>
      </c>
      <c r="B111" s="5"/>
      <c r="C111" s="37"/>
    </row>
    <row r="112" spans="1:3" hidden="1" x14ac:dyDescent="0.25">
      <c r="A112" s="40" t="s">
        <v>8</v>
      </c>
      <c r="B112" s="5"/>
      <c r="C112" s="37"/>
    </row>
    <row r="113" spans="1:3" hidden="1" x14ac:dyDescent="0.25">
      <c r="A113" s="40" t="s">
        <v>47</v>
      </c>
      <c r="B113" s="5"/>
      <c r="C113" s="37"/>
    </row>
    <row r="114" spans="1:3" hidden="1" x14ac:dyDescent="0.25">
      <c r="A114" s="40" t="s">
        <v>16</v>
      </c>
      <c r="B114" s="5"/>
      <c r="C114" s="37"/>
    </row>
    <row r="115" spans="1:3" hidden="1" x14ac:dyDescent="0.25">
      <c r="A115" s="40" t="s">
        <v>57</v>
      </c>
      <c r="B115" s="5"/>
      <c r="C115" s="37"/>
    </row>
    <row r="116" spans="1:3" hidden="1" x14ac:dyDescent="0.25">
      <c r="A116" s="40" t="s">
        <v>23</v>
      </c>
      <c r="B116" s="5"/>
      <c r="C116" s="37"/>
    </row>
    <row r="117" spans="1:3" hidden="1" x14ac:dyDescent="0.25">
      <c r="A117" s="40" t="s">
        <v>39</v>
      </c>
      <c r="B117" s="5"/>
      <c r="C117" s="37"/>
    </row>
    <row r="118" spans="1:3" hidden="1" x14ac:dyDescent="0.25">
      <c r="A118" s="40" t="s">
        <v>38</v>
      </c>
      <c r="B118" s="5"/>
      <c r="C118" s="37"/>
    </row>
    <row r="119" spans="1:3" hidden="1" x14ac:dyDescent="0.25">
      <c r="A119" s="40" t="s">
        <v>37</v>
      </c>
      <c r="B119" s="5"/>
      <c r="C119" s="37"/>
    </row>
    <row r="120" spans="1:3" hidden="1" x14ac:dyDescent="0.25">
      <c r="A120" s="40" t="s">
        <v>21</v>
      </c>
      <c r="B120" s="5"/>
      <c r="C120" s="37"/>
    </row>
    <row r="121" spans="1:3" hidden="1" x14ac:dyDescent="0.25">
      <c r="A121" s="40" t="s">
        <v>59</v>
      </c>
      <c r="B121" s="5"/>
      <c r="C121" s="37"/>
    </row>
    <row r="122" spans="1:3" hidden="1" x14ac:dyDescent="0.25">
      <c r="A122" s="40" t="s">
        <v>11</v>
      </c>
      <c r="B122" s="5"/>
      <c r="C122" s="37"/>
    </row>
    <row r="123" spans="1:3" hidden="1" x14ac:dyDescent="0.25">
      <c r="A123" s="50" t="s">
        <v>36</v>
      </c>
      <c r="B123" s="6">
        <f>SUM(B93:B122)</f>
        <v>0</v>
      </c>
      <c r="C123" s="32">
        <f t="shared" ref="C123" si="3">SUM(C93:C122)</f>
        <v>0</v>
      </c>
    </row>
    <row r="124" spans="1:3" x14ac:dyDescent="0.25">
      <c r="A124" s="74" t="s">
        <v>68</v>
      </c>
      <c r="B124" s="74"/>
      <c r="C124" s="74"/>
    </row>
    <row r="125" spans="1:3" hidden="1" x14ac:dyDescent="0.25">
      <c r="A125" s="40" t="s">
        <v>27</v>
      </c>
      <c r="B125" s="5"/>
      <c r="C125" s="37"/>
    </row>
    <row r="126" spans="1:3" hidden="1" x14ac:dyDescent="0.25">
      <c r="A126" s="40" t="s">
        <v>14</v>
      </c>
      <c r="B126" s="5"/>
      <c r="C126" s="37"/>
    </row>
    <row r="127" spans="1:3" hidden="1" x14ac:dyDescent="0.25">
      <c r="A127" s="40" t="s">
        <v>9</v>
      </c>
      <c r="B127" s="5"/>
      <c r="C127" s="37"/>
    </row>
    <row r="128" spans="1:3" hidden="1" x14ac:dyDescent="0.25">
      <c r="A128" s="40" t="s">
        <v>13</v>
      </c>
      <c r="B128" s="5"/>
      <c r="C128" s="37"/>
    </row>
    <row r="129" spans="1:3" hidden="1" x14ac:dyDescent="0.25">
      <c r="A129" s="40" t="s">
        <v>58</v>
      </c>
      <c r="B129" s="5"/>
      <c r="C129" s="37"/>
    </row>
    <row r="130" spans="1:3" hidden="1" x14ac:dyDescent="0.25">
      <c r="A130" s="40" t="s">
        <v>41</v>
      </c>
      <c r="B130" s="5"/>
      <c r="C130" s="37"/>
    </row>
    <row r="131" spans="1:3" hidden="1" x14ac:dyDescent="0.25">
      <c r="A131" s="40" t="s">
        <v>32</v>
      </c>
      <c r="B131" s="5"/>
      <c r="C131" s="37"/>
    </row>
    <row r="132" spans="1:3" hidden="1" x14ac:dyDescent="0.25">
      <c r="A132" s="40" t="s">
        <v>7</v>
      </c>
      <c r="B132" s="5"/>
      <c r="C132" s="37"/>
    </row>
    <row r="133" spans="1:3" hidden="1" x14ac:dyDescent="0.25">
      <c r="A133" s="40" t="s">
        <v>24</v>
      </c>
      <c r="B133" s="5"/>
      <c r="C133" s="37"/>
    </row>
    <row r="134" spans="1:3" hidden="1" x14ac:dyDescent="0.25">
      <c r="A134" s="40" t="s">
        <v>35</v>
      </c>
      <c r="B134" s="5"/>
      <c r="C134" s="37"/>
    </row>
    <row r="135" spans="1:3" hidden="1" x14ac:dyDescent="0.25">
      <c r="A135" s="40" t="s">
        <v>30</v>
      </c>
      <c r="B135" s="5"/>
      <c r="C135" s="37"/>
    </row>
    <row r="136" spans="1:3" hidden="1" x14ac:dyDescent="0.25">
      <c r="A136" s="40" t="s">
        <v>20</v>
      </c>
      <c r="B136" s="5"/>
      <c r="C136" s="37"/>
    </row>
    <row r="137" spans="1:3" hidden="1" x14ac:dyDescent="0.25">
      <c r="A137" s="40" t="s">
        <v>17</v>
      </c>
      <c r="B137" s="5"/>
      <c r="C137" s="37"/>
    </row>
    <row r="138" spans="1:3" hidden="1" x14ac:dyDescent="0.25">
      <c r="A138" s="40" t="s">
        <v>12</v>
      </c>
      <c r="B138" s="5"/>
      <c r="C138" s="37"/>
    </row>
    <row r="139" spans="1:3" hidden="1" x14ac:dyDescent="0.25">
      <c r="A139" s="40" t="s">
        <v>40</v>
      </c>
      <c r="B139" s="5"/>
      <c r="C139" s="37"/>
    </row>
    <row r="140" spans="1:3" hidden="1" x14ac:dyDescent="0.25">
      <c r="A140" s="40" t="s">
        <v>28</v>
      </c>
      <c r="B140" s="5"/>
      <c r="C140" s="37"/>
    </row>
    <row r="141" spans="1:3" hidden="1" x14ac:dyDescent="0.25">
      <c r="A141" s="40" t="s">
        <v>29</v>
      </c>
      <c r="B141" s="5"/>
      <c r="C141" s="37"/>
    </row>
    <row r="142" spans="1:3" hidden="1" x14ac:dyDescent="0.25">
      <c r="A142" s="40" t="s">
        <v>15</v>
      </c>
      <c r="B142" s="5"/>
      <c r="C142" s="37"/>
    </row>
    <row r="143" spans="1:3" hidden="1" x14ac:dyDescent="0.25">
      <c r="A143" s="40" t="s">
        <v>10</v>
      </c>
      <c r="B143" s="5"/>
      <c r="C143" s="37"/>
    </row>
    <row r="144" spans="1:3" hidden="1" x14ac:dyDescent="0.25">
      <c r="A144" s="40" t="s">
        <v>8</v>
      </c>
      <c r="B144" s="5"/>
      <c r="C144" s="37"/>
    </row>
    <row r="145" spans="1:3" hidden="1" x14ac:dyDescent="0.25">
      <c r="A145" s="40" t="s">
        <v>47</v>
      </c>
      <c r="B145" s="5"/>
      <c r="C145" s="37"/>
    </row>
    <row r="146" spans="1:3" x14ac:dyDescent="0.25">
      <c r="A146" s="40" t="s">
        <v>111</v>
      </c>
      <c r="B146" s="5">
        <v>4379</v>
      </c>
      <c r="C146" s="37">
        <v>7308.1</v>
      </c>
    </row>
    <row r="147" spans="1:3" hidden="1" x14ac:dyDescent="0.25">
      <c r="A147" s="40" t="s">
        <v>57</v>
      </c>
      <c r="B147" s="5"/>
      <c r="C147" s="37"/>
    </row>
    <row r="148" spans="1:3" hidden="1" x14ac:dyDescent="0.25">
      <c r="A148" s="40" t="s">
        <v>23</v>
      </c>
      <c r="B148" s="5"/>
      <c r="C148" s="37"/>
    </row>
    <row r="149" spans="1:3" hidden="1" x14ac:dyDescent="0.25">
      <c r="A149" s="40" t="s">
        <v>39</v>
      </c>
      <c r="B149" s="5"/>
      <c r="C149" s="37"/>
    </row>
    <row r="150" spans="1:3" hidden="1" x14ac:dyDescent="0.25">
      <c r="A150" s="40" t="s">
        <v>38</v>
      </c>
      <c r="B150" s="5"/>
      <c r="C150" s="37"/>
    </row>
    <row r="151" spans="1:3" hidden="1" x14ac:dyDescent="0.25">
      <c r="A151" s="40" t="s">
        <v>37</v>
      </c>
      <c r="B151" s="5"/>
      <c r="C151" s="37"/>
    </row>
    <row r="152" spans="1:3" hidden="1" x14ac:dyDescent="0.25">
      <c r="A152" s="40" t="s">
        <v>21</v>
      </c>
      <c r="B152" s="5"/>
      <c r="C152" s="37"/>
    </row>
    <row r="153" spans="1:3" hidden="1" x14ac:dyDescent="0.25">
      <c r="A153" s="40" t="s">
        <v>59</v>
      </c>
      <c r="B153" s="5"/>
      <c r="C153" s="37"/>
    </row>
    <row r="154" spans="1:3" hidden="1" x14ac:dyDescent="0.25">
      <c r="A154" s="40" t="s">
        <v>11</v>
      </c>
      <c r="B154" s="5"/>
      <c r="C154" s="37"/>
    </row>
    <row r="155" spans="1:3" hidden="1" x14ac:dyDescent="0.25">
      <c r="A155" s="41" t="s">
        <v>60</v>
      </c>
      <c r="B155" s="5"/>
      <c r="C155" s="37"/>
    </row>
    <row r="156" spans="1:3" hidden="1" x14ac:dyDescent="0.25">
      <c r="A156" s="41" t="s">
        <v>61</v>
      </c>
      <c r="B156" s="5"/>
      <c r="C156" s="37"/>
    </row>
    <row r="157" spans="1:3" hidden="1" x14ac:dyDescent="0.25">
      <c r="A157" s="41" t="s">
        <v>42</v>
      </c>
      <c r="B157" s="5"/>
      <c r="C157" s="37"/>
    </row>
    <row r="158" spans="1:3" hidden="1" x14ac:dyDescent="0.25">
      <c r="A158" s="41" t="s">
        <v>44</v>
      </c>
      <c r="B158" s="5"/>
      <c r="C158" s="37"/>
    </row>
    <row r="159" spans="1:3" hidden="1" x14ac:dyDescent="0.25">
      <c r="A159" s="41" t="s">
        <v>43</v>
      </c>
      <c r="B159" s="5"/>
      <c r="C159" s="37"/>
    </row>
    <row r="160" spans="1:3" hidden="1" x14ac:dyDescent="0.25">
      <c r="A160" s="41" t="s">
        <v>62</v>
      </c>
      <c r="B160" s="5"/>
      <c r="C160" s="37"/>
    </row>
    <row r="161" spans="1:3" hidden="1" x14ac:dyDescent="0.25">
      <c r="A161" s="41" t="s">
        <v>63</v>
      </c>
      <c r="B161" s="5"/>
      <c r="C161" s="37"/>
    </row>
    <row r="162" spans="1:3" hidden="1" x14ac:dyDescent="0.25">
      <c r="A162" s="41" t="s">
        <v>140</v>
      </c>
      <c r="B162" s="5"/>
      <c r="C162" s="37"/>
    </row>
    <row r="163" spans="1:3" hidden="1" x14ac:dyDescent="0.25">
      <c r="A163" s="50" t="s">
        <v>45</v>
      </c>
      <c r="B163" s="6">
        <f>SUM(B125:B154)</f>
        <v>4379</v>
      </c>
      <c r="C163" s="32">
        <f t="shared" ref="C163" si="4">SUM(C125:C154)</f>
        <v>7308.1</v>
      </c>
    </row>
    <row r="164" spans="1:3" ht="19.5" hidden="1" customHeight="1" x14ac:dyDescent="0.25">
      <c r="A164" s="51" t="s">
        <v>46</v>
      </c>
      <c r="B164" s="29">
        <f>SUM(B155:B161)</f>
        <v>0</v>
      </c>
      <c r="C164" s="36">
        <f t="shared" ref="C164" si="5">SUM(C155:C161)</f>
        <v>0</v>
      </c>
    </row>
    <row r="165" spans="1:3" x14ac:dyDescent="0.25">
      <c r="A165" s="50" t="s">
        <v>36</v>
      </c>
      <c r="B165" s="6">
        <f>B163+B164</f>
        <v>4379</v>
      </c>
      <c r="C165" s="32">
        <f t="shared" ref="C165" si="6">C163+C164</f>
        <v>7308.1</v>
      </c>
    </row>
    <row r="166" spans="1:3" x14ac:dyDescent="0.25">
      <c r="A166" s="74" t="s">
        <v>71</v>
      </c>
      <c r="B166" s="74"/>
      <c r="C166" s="74"/>
    </row>
    <row r="167" spans="1:3" hidden="1" x14ac:dyDescent="0.25">
      <c r="A167" s="40" t="s">
        <v>7</v>
      </c>
      <c r="B167" s="43">
        <v>0</v>
      </c>
      <c r="C167" s="44">
        <v>0</v>
      </c>
    </row>
    <row r="168" spans="1:3" hidden="1" x14ac:dyDescent="0.25">
      <c r="A168" s="40" t="s">
        <v>8</v>
      </c>
      <c r="B168" s="43">
        <v>0</v>
      </c>
      <c r="C168" s="44">
        <v>0</v>
      </c>
    </row>
    <row r="169" spans="1:3" hidden="1" x14ac:dyDescent="0.25">
      <c r="A169" s="40" t="s">
        <v>9</v>
      </c>
      <c r="B169" s="43">
        <v>0</v>
      </c>
      <c r="C169" s="44">
        <v>0</v>
      </c>
    </row>
    <row r="170" spans="1:3" hidden="1" x14ac:dyDescent="0.25">
      <c r="A170" s="40" t="s">
        <v>10</v>
      </c>
      <c r="B170" s="43">
        <v>0</v>
      </c>
      <c r="C170" s="44">
        <v>0</v>
      </c>
    </row>
    <row r="171" spans="1:3" hidden="1" x14ac:dyDescent="0.25">
      <c r="A171" s="40" t="s">
        <v>11</v>
      </c>
      <c r="B171" s="43">
        <v>0</v>
      </c>
      <c r="C171" s="44">
        <v>0</v>
      </c>
    </row>
    <row r="172" spans="1:3" hidden="1" x14ac:dyDescent="0.25">
      <c r="A172" s="40" t="s">
        <v>12</v>
      </c>
      <c r="B172" s="43">
        <v>0</v>
      </c>
      <c r="C172" s="44">
        <v>0</v>
      </c>
    </row>
    <row r="173" spans="1:3" hidden="1" x14ac:dyDescent="0.25">
      <c r="A173" s="40" t="s">
        <v>13</v>
      </c>
      <c r="B173" s="43">
        <v>0</v>
      </c>
      <c r="C173" s="44">
        <v>0</v>
      </c>
    </row>
    <row r="174" spans="1:3" hidden="1" x14ac:dyDescent="0.25">
      <c r="A174" s="40" t="s">
        <v>14</v>
      </c>
      <c r="B174" s="43">
        <v>0</v>
      </c>
      <c r="C174" s="44">
        <v>0</v>
      </c>
    </row>
    <row r="175" spans="1:3" hidden="1" x14ac:dyDescent="0.25">
      <c r="A175" s="40" t="s">
        <v>15</v>
      </c>
      <c r="B175" s="43">
        <v>0</v>
      </c>
      <c r="C175" s="44">
        <v>0</v>
      </c>
    </row>
    <row r="176" spans="1:3" hidden="1" x14ac:dyDescent="0.25">
      <c r="A176" s="40" t="s">
        <v>16</v>
      </c>
      <c r="B176" s="43"/>
      <c r="C176" s="44"/>
    </row>
    <row r="177" spans="1:4" hidden="1" x14ac:dyDescent="0.25">
      <c r="A177" s="40" t="s">
        <v>17</v>
      </c>
      <c r="B177" s="43">
        <v>0</v>
      </c>
      <c r="C177" s="44">
        <v>0</v>
      </c>
    </row>
    <row r="178" spans="1:4" x14ac:dyDescent="0.25">
      <c r="A178" s="40" t="s">
        <v>18</v>
      </c>
      <c r="B178" s="43">
        <v>60</v>
      </c>
      <c r="C178" s="44">
        <v>427.6</v>
      </c>
      <c r="D178" s="60"/>
    </row>
    <row r="179" spans="1:4" hidden="1" x14ac:dyDescent="0.25">
      <c r="A179" s="40" t="s">
        <v>19</v>
      </c>
      <c r="B179" s="43">
        <v>0</v>
      </c>
      <c r="C179" s="44">
        <v>0</v>
      </c>
    </row>
    <row r="180" spans="1:4" hidden="1" x14ac:dyDescent="0.25">
      <c r="A180" s="40" t="s">
        <v>72</v>
      </c>
      <c r="B180" s="43">
        <v>0</v>
      </c>
      <c r="C180" s="44">
        <v>0</v>
      </c>
    </row>
    <row r="181" spans="1:4" hidden="1" x14ac:dyDescent="0.25">
      <c r="A181" s="40" t="s">
        <v>20</v>
      </c>
      <c r="B181" s="43">
        <v>0</v>
      </c>
      <c r="C181" s="44">
        <v>0</v>
      </c>
    </row>
    <row r="182" spans="1:4" hidden="1" x14ac:dyDescent="0.25">
      <c r="A182" s="40" t="s">
        <v>21</v>
      </c>
      <c r="B182" s="43">
        <v>0</v>
      </c>
      <c r="C182" s="44">
        <v>0</v>
      </c>
    </row>
    <row r="183" spans="1:4" hidden="1" x14ac:dyDescent="0.25">
      <c r="A183" s="40" t="s">
        <v>22</v>
      </c>
      <c r="B183" s="43">
        <v>0</v>
      </c>
      <c r="C183" s="44">
        <v>0</v>
      </c>
    </row>
    <row r="184" spans="1:4" hidden="1" x14ac:dyDescent="0.25">
      <c r="A184" s="40" t="s">
        <v>23</v>
      </c>
      <c r="B184" s="43">
        <v>0</v>
      </c>
      <c r="C184" s="44">
        <v>0</v>
      </c>
    </row>
    <row r="185" spans="1:4" hidden="1" x14ac:dyDescent="0.25">
      <c r="A185" s="40" t="s">
        <v>24</v>
      </c>
      <c r="B185" s="43">
        <v>0</v>
      </c>
      <c r="C185" s="44">
        <v>0</v>
      </c>
    </row>
    <row r="186" spans="1:4" hidden="1" x14ac:dyDescent="0.25">
      <c r="A186" s="40" t="s">
        <v>25</v>
      </c>
      <c r="B186" s="43">
        <v>0</v>
      </c>
      <c r="C186" s="44">
        <v>0</v>
      </c>
    </row>
    <row r="187" spans="1:4" x14ac:dyDescent="0.25">
      <c r="A187" s="40" t="s">
        <v>51</v>
      </c>
      <c r="B187" s="43">
        <v>60</v>
      </c>
      <c r="C187" s="44">
        <v>444.3</v>
      </c>
    </row>
    <row r="188" spans="1:4" ht="30" x14ac:dyDescent="0.25">
      <c r="A188" s="40" t="s">
        <v>73</v>
      </c>
      <c r="B188" s="43">
        <v>60</v>
      </c>
      <c r="C188" s="44">
        <v>423.4</v>
      </c>
    </row>
    <row r="189" spans="1:4" hidden="1" x14ac:dyDescent="0.25">
      <c r="A189" s="40" t="s">
        <v>26</v>
      </c>
      <c r="B189" s="43">
        <v>0</v>
      </c>
      <c r="C189" s="44">
        <v>0</v>
      </c>
    </row>
    <row r="190" spans="1:4" x14ac:dyDescent="0.25">
      <c r="A190" s="40" t="s">
        <v>27</v>
      </c>
      <c r="B190" s="43">
        <v>60</v>
      </c>
      <c r="C190" s="44">
        <v>444.3</v>
      </c>
    </row>
    <row r="191" spans="1:4" x14ac:dyDescent="0.25">
      <c r="A191" s="40" t="s">
        <v>28</v>
      </c>
      <c r="B191" s="43">
        <v>60</v>
      </c>
      <c r="C191" s="44">
        <v>450.1</v>
      </c>
    </row>
    <row r="192" spans="1:4" hidden="1" x14ac:dyDescent="0.25">
      <c r="A192" s="40" t="s">
        <v>29</v>
      </c>
      <c r="B192" s="43">
        <v>0</v>
      </c>
      <c r="C192" s="44">
        <v>0</v>
      </c>
    </row>
    <row r="193" spans="1:3" hidden="1" x14ac:dyDescent="0.25">
      <c r="A193" s="40" t="s">
        <v>30</v>
      </c>
      <c r="B193" s="43"/>
      <c r="C193" s="44"/>
    </row>
    <row r="194" spans="1:3" hidden="1" x14ac:dyDescent="0.25">
      <c r="A194" s="40" t="s">
        <v>31</v>
      </c>
      <c r="B194" s="43">
        <v>0</v>
      </c>
      <c r="C194" s="44">
        <v>0</v>
      </c>
    </row>
    <row r="195" spans="1:3" hidden="1" x14ac:dyDescent="0.25">
      <c r="A195" s="40" t="s">
        <v>32</v>
      </c>
      <c r="B195" s="43">
        <v>0</v>
      </c>
      <c r="C195" s="44">
        <v>0</v>
      </c>
    </row>
    <row r="196" spans="1:3" hidden="1" x14ac:dyDescent="0.25">
      <c r="A196" s="40" t="s">
        <v>33</v>
      </c>
      <c r="B196" s="43">
        <v>0</v>
      </c>
      <c r="C196" s="44">
        <v>0</v>
      </c>
    </row>
    <row r="197" spans="1:3" ht="30" hidden="1" x14ac:dyDescent="0.25">
      <c r="A197" s="40" t="s">
        <v>34</v>
      </c>
      <c r="B197" s="43">
        <v>0</v>
      </c>
      <c r="C197" s="44">
        <v>0</v>
      </c>
    </row>
    <row r="198" spans="1:3" hidden="1" x14ac:dyDescent="0.25">
      <c r="A198" s="40" t="s">
        <v>35</v>
      </c>
      <c r="B198" s="43">
        <v>0</v>
      </c>
      <c r="C198" s="44">
        <v>0</v>
      </c>
    </row>
    <row r="199" spans="1:3" x14ac:dyDescent="0.25">
      <c r="A199" s="50" t="s">
        <v>36</v>
      </c>
      <c r="B199" s="6">
        <f>SUM(B167:B198)</f>
        <v>300</v>
      </c>
      <c r="C199" s="32">
        <f>SUM(C167:C198)</f>
        <v>2189.7000000000003</v>
      </c>
    </row>
    <row r="200" spans="1:3" hidden="1" x14ac:dyDescent="0.25">
      <c r="A200" s="38" t="s">
        <v>48</v>
      </c>
      <c r="B200" s="6"/>
      <c r="C200" s="32"/>
    </row>
    <row r="201" spans="1:3" hidden="1" x14ac:dyDescent="0.25">
      <c r="A201" s="52" t="s">
        <v>49</v>
      </c>
      <c r="B201" s="29"/>
      <c r="C201" s="36"/>
    </row>
    <row r="202" spans="1:3" ht="15.75" x14ac:dyDescent="0.25">
      <c r="A202" s="8" t="s">
        <v>50</v>
      </c>
      <c r="B202" s="8"/>
      <c r="C202" s="39">
        <f>C49+C91+C123+C165+C199+C200</f>
        <v>11502.500000000002</v>
      </c>
    </row>
    <row r="203" spans="1:3" x14ac:dyDescent="0.25">
      <c r="A203" s="33" t="s">
        <v>115</v>
      </c>
      <c r="B203" s="6"/>
      <c r="C203" s="64"/>
    </row>
    <row r="204" spans="1:3" ht="30" x14ac:dyDescent="0.25">
      <c r="A204" s="40" t="s">
        <v>112</v>
      </c>
      <c r="B204" s="6">
        <v>3620</v>
      </c>
      <c r="C204" s="32">
        <v>3809.2</v>
      </c>
    </row>
    <row r="205" spans="1:3" ht="30" x14ac:dyDescent="0.25">
      <c r="A205" s="40" t="s">
        <v>113</v>
      </c>
      <c r="B205" s="5">
        <v>759</v>
      </c>
      <c r="C205" s="37">
        <v>3498.9</v>
      </c>
    </row>
    <row r="206" spans="1:3" hidden="1" x14ac:dyDescent="0.25">
      <c r="A206" s="40" t="s">
        <v>114</v>
      </c>
      <c r="B206" s="5"/>
      <c r="C206" s="37"/>
    </row>
    <row r="207" spans="1:3" x14ac:dyDescent="0.25">
      <c r="A207" s="33" t="s">
        <v>50</v>
      </c>
      <c r="B207" s="5">
        <f>SUM(B204:B206)</f>
        <v>4379</v>
      </c>
      <c r="C207" s="37">
        <f>SUM(C204:C206)</f>
        <v>7308.1</v>
      </c>
    </row>
  </sheetData>
  <mergeCells count="14">
    <mergeCell ref="A124:C124"/>
    <mergeCell ref="A166:C166"/>
    <mergeCell ref="A7:C7"/>
    <mergeCell ref="A8:C8"/>
    <mergeCell ref="A12:C12"/>
    <mergeCell ref="A50:C50"/>
    <mergeCell ref="A51:C51"/>
    <mergeCell ref="A92:C92"/>
    <mergeCell ref="A6:C6"/>
    <mergeCell ref="A1:C1"/>
    <mergeCell ref="A2:C2"/>
    <mergeCell ref="A3:C3"/>
    <mergeCell ref="A4:C4"/>
    <mergeCell ref="A5:C5"/>
  </mergeCells>
  <pageMargins left="0.59055118110236227" right="0" top="0.39370078740157483" bottom="0.39370078740157483" header="0" footer="0"/>
  <pageSetup paperSize="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C207"/>
  <sheetViews>
    <sheetView view="pageBreakPreview" zoomScaleNormal="100" zoomScaleSheetLayoutView="100" workbookViewId="0">
      <selection activeCell="A3" sqref="A3:C3"/>
    </sheetView>
  </sheetViews>
  <sheetFormatPr defaultColWidth="9.140625" defaultRowHeight="15" x14ac:dyDescent="0.25"/>
  <cols>
    <col min="1" max="1" width="61" style="1" customWidth="1"/>
    <col min="2" max="2" width="15.42578125" style="2" customWidth="1"/>
    <col min="3" max="3" width="15.7109375" style="1" customWidth="1"/>
    <col min="4" max="16384" width="9.140625" style="1"/>
  </cols>
  <sheetData>
    <row r="1" spans="1:3" x14ac:dyDescent="0.25">
      <c r="A1" s="80" t="s">
        <v>0</v>
      </c>
      <c r="B1" s="80"/>
      <c r="C1" s="80"/>
    </row>
    <row r="2" spans="1:3" x14ac:dyDescent="0.25">
      <c r="A2" s="80" t="s">
        <v>1</v>
      </c>
      <c r="B2" s="80"/>
      <c r="C2" s="80"/>
    </row>
    <row r="3" spans="1:3" x14ac:dyDescent="0.25">
      <c r="A3" s="80" t="s">
        <v>127</v>
      </c>
      <c r="B3" s="80"/>
      <c r="C3" s="80"/>
    </row>
    <row r="4" spans="1:3" x14ac:dyDescent="0.25">
      <c r="A4" s="79" t="s">
        <v>2</v>
      </c>
      <c r="B4" s="79"/>
      <c r="C4" s="79"/>
    </row>
    <row r="5" spans="1:3" x14ac:dyDescent="0.25">
      <c r="A5" s="81" t="s">
        <v>84</v>
      </c>
      <c r="B5" s="81"/>
      <c r="C5" s="81"/>
    </row>
    <row r="6" spans="1:3" x14ac:dyDescent="0.25">
      <c r="A6" s="79" t="s">
        <v>3</v>
      </c>
      <c r="B6" s="79"/>
      <c r="C6" s="79"/>
    </row>
    <row r="7" spans="1:3" x14ac:dyDescent="0.25">
      <c r="A7" s="79" t="s">
        <v>4</v>
      </c>
      <c r="B7" s="79"/>
      <c r="C7" s="79"/>
    </row>
    <row r="8" spans="1:3" x14ac:dyDescent="0.25">
      <c r="A8" s="79" t="s">
        <v>126</v>
      </c>
      <c r="B8" s="79"/>
      <c r="C8" s="79"/>
    </row>
    <row r="10" spans="1:3" ht="90" x14ac:dyDescent="0.25">
      <c r="A10" s="27" t="s">
        <v>64</v>
      </c>
      <c r="B10" s="5" t="s">
        <v>5</v>
      </c>
      <c r="C10" s="27" t="s">
        <v>6</v>
      </c>
    </row>
    <row r="11" spans="1:3" x14ac:dyDescent="0.25">
      <c r="A11" s="27">
        <v>1</v>
      </c>
      <c r="B11" s="5">
        <v>2</v>
      </c>
      <c r="C11" s="27">
        <v>3</v>
      </c>
    </row>
    <row r="12" spans="1:3" hidden="1" x14ac:dyDescent="0.25">
      <c r="A12" s="74" t="s">
        <v>65</v>
      </c>
      <c r="B12" s="74"/>
      <c r="C12" s="74"/>
    </row>
    <row r="13" spans="1:3" hidden="1" x14ac:dyDescent="0.25">
      <c r="A13" s="33" t="s">
        <v>7</v>
      </c>
      <c r="B13" s="5"/>
      <c r="C13" s="37"/>
    </row>
    <row r="14" spans="1:3" hidden="1" x14ac:dyDescent="0.25">
      <c r="A14" s="33" t="s">
        <v>70</v>
      </c>
      <c r="B14" s="5"/>
      <c r="C14" s="37"/>
    </row>
    <row r="15" spans="1:3" hidden="1" x14ac:dyDescent="0.25">
      <c r="A15" s="33" t="s">
        <v>8</v>
      </c>
      <c r="B15" s="5"/>
      <c r="C15" s="37"/>
    </row>
    <row r="16" spans="1:3" hidden="1" x14ac:dyDescent="0.25">
      <c r="A16" s="33" t="s">
        <v>58</v>
      </c>
      <c r="B16" s="5"/>
      <c r="C16" s="37"/>
    </row>
    <row r="17" spans="1:3" hidden="1" x14ac:dyDescent="0.25">
      <c r="A17" s="33" t="s">
        <v>9</v>
      </c>
      <c r="B17" s="5"/>
      <c r="C17" s="37"/>
    </row>
    <row r="18" spans="1:3" hidden="1" x14ac:dyDescent="0.25">
      <c r="A18" s="33" t="s">
        <v>10</v>
      </c>
      <c r="B18" s="5"/>
      <c r="C18" s="37"/>
    </row>
    <row r="19" spans="1:3" hidden="1" x14ac:dyDescent="0.25">
      <c r="A19" s="33" t="s">
        <v>11</v>
      </c>
      <c r="B19" s="5"/>
      <c r="C19" s="37"/>
    </row>
    <row r="20" spans="1:3" hidden="1" x14ac:dyDescent="0.25">
      <c r="A20" s="33" t="s">
        <v>12</v>
      </c>
      <c r="B20" s="5"/>
      <c r="C20" s="37"/>
    </row>
    <row r="21" spans="1:3" hidden="1" x14ac:dyDescent="0.25">
      <c r="A21" s="33" t="s">
        <v>13</v>
      </c>
      <c r="B21" s="5"/>
      <c r="C21" s="37"/>
    </row>
    <row r="22" spans="1:3" hidden="1" x14ac:dyDescent="0.25">
      <c r="A22" s="33" t="s">
        <v>14</v>
      </c>
      <c r="B22" s="5"/>
      <c r="C22" s="37"/>
    </row>
    <row r="23" spans="1:3" hidden="1" x14ac:dyDescent="0.25">
      <c r="A23" s="33" t="s">
        <v>15</v>
      </c>
      <c r="B23" s="5"/>
      <c r="C23" s="37"/>
    </row>
    <row r="24" spans="1:3" hidden="1" x14ac:dyDescent="0.25">
      <c r="A24" s="33" t="s">
        <v>16</v>
      </c>
      <c r="B24" s="5"/>
      <c r="C24" s="37"/>
    </row>
    <row r="25" spans="1:3" hidden="1" x14ac:dyDescent="0.25">
      <c r="A25" s="33" t="s">
        <v>17</v>
      </c>
      <c r="B25" s="5"/>
      <c r="C25" s="37"/>
    </row>
    <row r="26" spans="1:3" hidden="1" x14ac:dyDescent="0.25">
      <c r="A26" s="33" t="s">
        <v>18</v>
      </c>
      <c r="B26" s="5"/>
      <c r="C26" s="37"/>
    </row>
    <row r="27" spans="1:3" hidden="1" x14ac:dyDescent="0.25">
      <c r="A27" s="33" t="s">
        <v>19</v>
      </c>
      <c r="B27" s="5"/>
      <c r="C27" s="37"/>
    </row>
    <row r="28" spans="1:3" hidden="1" x14ac:dyDescent="0.25">
      <c r="A28" s="33" t="s">
        <v>55</v>
      </c>
      <c r="B28" s="5"/>
      <c r="C28" s="37"/>
    </row>
    <row r="29" spans="1:3" hidden="1" x14ac:dyDescent="0.25">
      <c r="A29" s="33" t="s">
        <v>20</v>
      </c>
      <c r="B29" s="5"/>
      <c r="C29" s="37"/>
    </row>
    <row r="30" spans="1:3" hidden="1" x14ac:dyDescent="0.25">
      <c r="A30" s="33" t="s">
        <v>21</v>
      </c>
      <c r="B30" s="5"/>
      <c r="C30" s="37"/>
    </row>
    <row r="31" spans="1:3" hidden="1" x14ac:dyDescent="0.25">
      <c r="A31" s="33" t="s">
        <v>22</v>
      </c>
      <c r="B31" s="5"/>
      <c r="C31" s="37"/>
    </row>
    <row r="32" spans="1:3" hidden="1" x14ac:dyDescent="0.25">
      <c r="A32" s="33" t="s">
        <v>23</v>
      </c>
      <c r="B32" s="5"/>
      <c r="C32" s="37"/>
    </row>
    <row r="33" spans="1:3" hidden="1" x14ac:dyDescent="0.25">
      <c r="A33" s="33" t="s">
        <v>24</v>
      </c>
      <c r="B33" s="5"/>
      <c r="C33" s="37"/>
    </row>
    <row r="34" spans="1:3" hidden="1" x14ac:dyDescent="0.25">
      <c r="A34" s="33" t="s">
        <v>25</v>
      </c>
      <c r="B34" s="5"/>
      <c r="C34" s="37"/>
    </row>
    <row r="35" spans="1:3" hidden="1" x14ac:dyDescent="0.25">
      <c r="A35" s="33" t="s">
        <v>51</v>
      </c>
      <c r="B35" s="5"/>
      <c r="C35" s="37"/>
    </row>
    <row r="36" spans="1:3" hidden="1" x14ac:dyDescent="0.25">
      <c r="A36" s="33" t="s">
        <v>52</v>
      </c>
      <c r="B36" s="5"/>
      <c r="C36" s="37"/>
    </row>
    <row r="37" spans="1:3" hidden="1" x14ac:dyDescent="0.25">
      <c r="A37" s="33" t="s">
        <v>26</v>
      </c>
      <c r="B37" s="5"/>
      <c r="C37" s="37"/>
    </row>
    <row r="38" spans="1:3" hidden="1" x14ac:dyDescent="0.25">
      <c r="A38" s="33" t="s">
        <v>27</v>
      </c>
      <c r="B38" s="5"/>
      <c r="C38" s="37"/>
    </row>
    <row r="39" spans="1:3" hidden="1" x14ac:dyDescent="0.25">
      <c r="A39" s="33" t="s">
        <v>28</v>
      </c>
      <c r="B39" s="5"/>
      <c r="C39" s="37"/>
    </row>
    <row r="40" spans="1:3" ht="14.25" hidden="1" customHeight="1" x14ac:dyDescent="0.25">
      <c r="A40" s="33" t="s">
        <v>29</v>
      </c>
      <c r="B40" s="5"/>
      <c r="C40" s="37"/>
    </row>
    <row r="41" spans="1:3" ht="14.25" hidden="1" customHeight="1" x14ac:dyDescent="0.25">
      <c r="A41" s="33" t="s">
        <v>30</v>
      </c>
      <c r="B41" s="5"/>
      <c r="C41" s="37"/>
    </row>
    <row r="42" spans="1:3" ht="14.25" hidden="1" customHeight="1" x14ac:dyDescent="0.25">
      <c r="A42" s="33" t="s">
        <v>56</v>
      </c>
      <c r="B42" s="5"/>
      <c r="C42" s="37"/>
    </row>
    <row r="43" spans="1:3" ht="14.25" hidden="1" customHeight="1" x14ac:dyDescent="0.25">
      <c r="A43" s="33" t="s">
        <v>31</v>
      </c>
      <c r="B43" s="5"/>
      <c r="C43" s="37"/>
    </row>
    <row r="44" spans="1:3" ht="14.25" hidden="1" customHeight="1" x14ac:dyDescent="0.25">
      <c r="A44" s="33" t="s">
        <v>32</v>
      </c>
      <c r="B44" s="5"/>
      <c r="C44" s="37"/>
    </row>
    <row r="45" spans="1:3" ht="14.25" hidden="1" customHeight="1" x14ac:dyDescent="0.25">
      <c r="A45" s="33" t="s">
        <v>33</v>
      </c>
      <c r="B45" s="5"/>
      <c r="C45" s="37"/>
    </row>
    <row r="46" spans="1:3" ht="14.25" hidden="1" customHeight="1" x14ac:dyDescent="0.25">
      <c r="A46" s="33" t="s">
        <v>34</v>
      </c>
      <c r="B46" s="5"/>
      <c r="C46" s="37"/>
    </row>
    <row r="47" spans="1:3" ht="14.25" hidden="1" customHeight="1" x14ac:dyDescent="0.25">
      <c r="A47" s="33" t="s">
        <v>57</v>
      </c>
      <c r="B47" s="5"/>
      <c r="C47" s="37"/>
    </row>
    <row r="48" spans="1:3" ht="14.25" hidden="1" customHeight="1" x14ac:dyDescent="0.25">
      <c r="A48" s="33" t="s">
        <v>35</v>
      </c>
      <c r="B48" s="5"/>
      <c r="C48" s="37"/>
    </row>
    <row r="49" spans="1:3" ht="14.25" hidden="1" customHeight="1" x14ac:dyDescent="0.25">
      <c r="A49" s="50" t="s">
        <v>36</v>
      </c>
      <c r="B49" s="6">
        <f>SUM(B13:B48)</f>
        <v>0</v>
      </c>
      <c r="C49" s="32">
        <f>SUM(C13:C48)</f>
        <v>0</v>
      </c>
    </row>
    <row r="50" spans="1:3" ht="14.25" customHeight="1" x14ac:dyDescent="0.25">
      <c r="A50" s="74" t="s">
        <v>69</v>
      </c>
      <c r="B50" s="74"/>
      <c r="C50" s="74"/>
    </row>
    <row r="51" spans="1:3" hidden="1" x14ac:dyDescent="0.25">
      <c r="A51" s="74" t="s">
        <v>66</v>
      </c>
      <c r="B51" s="74"/>
      <c r="C51" s="74"/>
    </row>
    <row r="52" spans="1:3" hidden="1" x14ac:dyDescent="0.25">
      <c r="A52" s="40" t="s">
        <v>27</v>
      </c>
      <c r="B52" s="5"/>
      <c r="C52" s="37"/>
    </row>
    <row r="53" spans="1:3" hidden="1" x14ac:dyDescent="0.25">
      <c r="A53" s="40" t="s">
        <v>14</v>
      </c>
      <c r="B53" s="5"/>
      <c r="C53" s="37"/>
    </row>
    <row r="54" spans="1:3" hidden="1" x14ac:dyDescent="0.25">
      <c r="A54" s="40" t="s">
        <v>9</v>
      </c>
      <c r="B54" s="5"/>
      <c r="C54" s="37"/>
    </row>
    <row r="55" spans="1:3" hidden="1" x14ac:dyDescent="0.25">
      <c r="A55" s="40" t="s">
        <v>13</v>
      </c>
      <c r="B55" s="5"/>
      <c r="C55" s="37"/>
    </row>
    <row r="56" spans="1:3" hidden="1" x14ac:dyDescent="0.25">
      <c r="A56" s="40" t="s">
        <v>58</v>
      </c>
      <c r="B56" s="5"/>
      <c r="C56" s="37"/>
    </row>
    <row r="57" spans="1:3" hidden="1" x14ac:dyDescent="0.25">
      <c r="A57" s="40" t="s">
        <v>41</v>
      </c>
      <c r="B57" s="5"/>
      <c r="C57" s="37"/>
    </row>
    <row r="58" spans="1:3" hidden="1" x14ac:dyDescent="0.25">
      <c r="A58" s="40" t="s">
        <v>32</v>
      </c>
      <c r="B58" s="5"/>
      <c r="C58" s="37"/>
    </row>
    <row r="59" spans="1:3" hidden="1" x14ac:dyDescent="0.25">
      <c r="A59" s="40" t="s">
        <v>7</v>
      </c>
      <c r="B59" s="5"/>
      <c r="C59" s="37"/>
    </row>
    <row r="60" spans="1:3" hidden="1" x14ac:dyDescent="0.25">
      <c r="A60" s="40" t="s">
        <v>24</v>
      </c>
      <c r="B60" s="5"/>
      <c r="C60" s="37"/>
    </row>
    <row r="61" spans="1:3" hidden="1" x14ac:dyDescent="0.25">
      <c r="A61" s="40" t="s">
        <v>35</v>
      </c>
      <c r="B61" s="5"/>
      <c r="C61" s="37"/>
    </row>
    <row r="62" spans="1:3" hidden="1" x14ac:dyDescent="0.25">
      <c r="A62" s="40" t="s">
        <v>30</v>
      </c>
      <c r="B62" s="5"/>
      <c r="C62" s="37"/>
    </row>
    <row r="63" spans="1:3" hidden="1" x14ac:dyDescent="0.25">
      <c r="A63" s="40" t="s">
        <v>20</v>
      </c>
      <c r="B63" s="5"/>
      <c r="C63" s="37"/>
    </row>
    <row r="64" spans="1:3" hidden="1" x14ac:dyDescent="0.25">
      <c r="A64" s="40" t="s">
        <v>17</v>
      </c>
      <c r="B64" s="5"/>
      <c r="C64" s="37"/>
    </row>
    <row r="65" spans="1:3" hidden="1" x14ac:dyDescent="0.25">
      <c r="A65" s="40" t="s">
        <v>12</v>
      </c>
      <c r="B65" s="5"/>
      <c r="C65" s="37"/>
    </row>
    <row r="66" spans="1:3" hidden="1" x14ac:dyDescent="0.25">
      <c r="A66" s="40" t="s">
        <v>40</v>
      </c>
      <c r="B66" s="5"/>
      <c r="C66" s="37"/>
    </row>
    <row r="67" spans="1:3" hidden="1" x14ac:dyDescent="0.25">
      <c r="A67" s="40" t="s">
        <v>28</v>
      </c>
      <c r="B67" s="5"/>
      <c r="C67" s="37"/>
    </row>
    <row r="68" spans="1:3" hidden="1" x14ac:dyDescent="0.25">
      <c r="A68" s="40" t="s">
        <v>29</v>
      </c>
      <c r="B68" s="5"/>
      <c r="C68" s="37"/>
    </row>
    <row r="69" spans="1:3" hidden="1" x14ac:dyDescent="0.25">
      <c r="A69" s="40" t="s">
        <v>15</v>
      </c>
      <c r="B69" s="5"/>
      <c r="C69" s="37"/>
    </row>
    <row r="70" spans="1:3" hidden="1" x14ac:dyDescent="0.25">
      <c r="A70" s="40" t="s">
        <v>10</v>
      </c>
      <c r="B70" s="5"/>
      <c r="C70" s="37"/>
    </row>
    <row r="71" spans="1:3" hidden="1" x14ac:dyDescent="0.25">
      <c r="A71" s="40" t="s">
        <v>8</v>
      </c>
      <c r="B71" s="5"/>
      <c r="C71" s="37"/>
    </row>
    <row r="72" spans="1:3" hidden="1" x14ac:dyDescent="0.25">
      <c r="A72" s="40" t="s">
        <v>47</v>
      </c>
      <c r="B72" s="5"/>
      <c r="C72" s="37"/>
    </row>
    <row r="73" spans="1:3" hidden="1" x14ac:dyDescent="0.25">
      <c r="A73" s="40" t="s">
        <v>16</v>
      </c>
      <c r="B73" s="5"/>
      <c r="C73" s="37"/>
    </row>
    <row r="74" spans="1:3" hidden="1" x14ac:dyDescent="0.25">
      <c r="A74" s="40" t="s">
        <v>57</v>
      </c>
      <c r="B74" s="5"/>
      <c r="C74" s="37"/>
    </row>
    <row r="75" spans="1:3" hidden="1" x14ac:dyDescent="0.25">
      <c r="A75" s="40" t="s">
        <v>23</v>
      </c>
      <c r="B75" s="5"/>
      <c r="C75" s="37"/>
    </row>
    <row r="76" spans="1:3" hidden="1" x14ac:dyDescent="0.25">
      <c r="A76" s="40" t="s">
        <v>39</v>
      </c>
      <c r="B76" s="5"/>
      <c r="C76" s="37"/>
    </row>
    <row r="77" spans="1:3" hidden="1" x14ac:dyDescent="0.25">
      <c r="A77" s="40" t="s">
        <v>38</v>
      </c>
      <c r="B77" s="5"/>
      <c r="C77" s="37"/>
    </row>
    <row r="78" spans="1:3" hidden="1" x14ac:dyDescent="0.25">
      <c r="A78" s="40" t="s">
        <v>37</v>
      </c>
      <c r="B78" s="5"/>
      <c r="C78" s="37"/>
    </row>
    <row r="79" spans="1:3" hidden="1" x14ac:dyDescent="0.25">
      <c r="A79" s="40" t="s">
        <v>21</v>
      </c>
      <c r="B79" s="5"/>
      <c r="C79" s="37"/>
    </row>
    <row r="80" spans="1:3" hidden="1" x14ac:dyDescent="0.25">
      <c r="A80" s="40" t="s">
        <v>59</v>
      </c>
      <c r="B80" s="5"/>
      <c r="C80" s="37"/>
    </row>
    <row r="81" spans="1:3" hidden="1" x14ac:dyDescent="0.25">
      <c r="A81" s="40" t="s">
        <v>11</v>
      </c>
      <c r="B81" s="5"/>
      <c r="C81" s="37"/>
    </row>
    <row r="82" spans="1:3" hidden="1" x14ac:dyDescent="0.25">
      <c r="A82" s="41" t="s">
        <v>60</v>
      </c>
      <c r="B82" s="5"/>
      <c r="C82" s="37"/>
    </row>
    <row r="83" spans="1:3" hidden="1" x14ac:dyDescent="0.25">
      <c r="A83" s="41" t="s">
        <v>137</v>
      </c>
      <c r="B83" s="5"/>
      <c r="C83" s="37"/>
    </row>
    <row r="84" spans="1:3" hidden="1" x14ac:dyDescent="0.25">
      <c r="A84" s="41" t="s">
        <v>42</v>
      </c>
      <c r="B84" s="5"/>
      <c r="C84" s="37"/>
    </row>
    <row r="85" spans="1:3" hidden="1" x14ac:dyDescent="0.25">
      <c r="A85" s="41" t="s">
        <v>44</v>
      </c>
      <c r="B85" s="5"/>
      <c r="C85" s="37"/>
    </row>
    <row r="86" spans="1:3" hidden="1" x14ac:dyDescent="0.25">
      <c r="A86" s="41" t="s">
        <v>43</v>
      </c>
      <c r="B86" s="5"/>
      <c r="C86" s="37"/>
    </row>
    <row r="87" spans="1:3" hidden="1" x14ac:dyDescent="0.25">
      <c r="A87" s="41" t="s">
        <v>62</v>
      </c>
      <c r="B87" s="5"/>
      <c r="C87" s="37"/>
    </row>
    <row r="88" spans="1:3" s="3" customFormat="1" hidden="1" x14ac:dyDescent="0.25">
      <c r="A88" s="41" t="s">
        <v>63</v>
      </c>
      <c r="B88" s="5"/>
      <c r="C88" s="37"/>
    </row>
    <row r="89" spans="1:3" s="3" customFormat="1" hidden="1" x14ac:dyDescent="0.25">
      <c r="A89" s="50" t="s">
        <v>45</v>
      </c>
      <c r="B89" s="6">
        <f>SUM(B52:B81)</f>
        <v>0</v>
      </c>
      <c r="C89" s="32">
        <f t="shared" ref="C89" si="0">SUM(C52:C81)</f>
        <v>0</v>
      </c>
    </row>
    <row r="90" spans="1:3" hidden="1" x14ac:dyDescent="0.25">
      <c r="A90" s="51" t="s">
        <v>46</v>
      </c>
      <c r="B90" s="29">
        <f>SUM(B82:B88)</f>
        <v>0</v>
      </c>
      <c r="C90" s="36">
        <f t="shared" ref="C90" si="1">SUM(C82:C88)</f>
        <v>0</v>
      </c>
    </row>
    <row r="91" spans="1:3" hidden="1" x14ac:dyDescent="0.25">
      <c r="A91" s="50" t="s">
        <v>36</v>
      </c>
      <c r="B91" s="6">
        <f>B89+B90</f>
        <v>0</v>
      </c>
      <c r="C91" s="32">
        <f t="shared" ref="C91" si="2">C89+C90</f>
        <v>0</v>
      </c>
    </row>
    <row r="92" spans="1:3" hidden="1" x14ac:dyDescent="0.25">
      <c r="A92" s="74" t="s">
        <v>67</v>
      </c>
      <c r="B92" s="74"/>
      <c r="C92" s="74"/>
    </row>
    <row r="93" spans="1:3" hidden="1" x14ac:dyDescent="0.25">
      <c r="A93" s="40" t="s">
        <v>27</v>
      </c>
      <c r="B93" s="5"/>
      <c r="C93" s="37"/>
    </row>
    <row r="94" spans="1:3" hidden="1" x14ac:dyDescent="0.25">
      <c r="A94" s="40" t="s">
        <v>14</v>
      </c>
      <c r="B94" s="5"/>
      <c r="C94" s="37"/>
    </row>
    <row r="95" spans="1:3" hidden="1" x14ac:dyDescent="0.25">
      <c r="A95" s="40" t="s">
        <v>9</v>
      </c>
      <c r="B95" s="5"/>
      <c r="C95" s="37"/>
    </row>
    <row r="96" spans="1:3" hidden="1" x14ac:dyDescent="0.25">
      <c r="A96" s="40" t="s">
        <v>13</v>
      </c>
      <c r="B96" s="5"/>
      <c r="C96" s="37"/>
    </row>
    <row r="97" spans="1:3" hidden="1" x14ac:dyDescent="0.25">
      <c r="A97" s="40" t="s">
        <v>58</v>
      </c>
      <c r="B97" s="5"/>
      <c r="C97" s="37"/>
    </row>
    <row r="98" spans="1:3" hidden="1" x14ac:dyDescent="0.25">
      <c r="A98" s="40" t="s">
        <v>41</v>
      </c>
      <c r="B98" s="5"/>
      <c r="C98" s="37"/>
    </row>
    <row r="99" spans="1:3" hidden="1" x14ac:dyDescent="0.25">
      <c r="A99" s="40" t="s">
        <v>32</v>
      </c>
      <c r="B99" s="5"/>
      <c r="C99" s="37"/>
    </row>
    <row r="100" spans="1:3" hidden="1" x14ac:dyDescent="0.25">
      <c r="A100" s="40" t="s">
        <v>7</v>
      </c>
      <c r="B100" s="5"/>
      <c r="C100" s="37"/>
    </row>
    <row r="101" spans="1:3" hidden="1" x14ac:dyDescent="0.25">
      <c r="A101" s="40" t="s">
        <v>24</v>
      </c>
      <c r="B101" s="27"/>
      <c r="C101" s="27"/>
    </row>
    <row r="102" spans="1:3" hidden="1" x14ac:dyDescent="0.25">
      <c r="A102" s="40" t="s">
        <v>35</v>
      </c>
      <c r="B102" s="5"/>
      <c r="C102" s="37"/>
    </row>
    <row r="103" spans="1:3" hidden="1" x14ac:dyDescent="0.25">
      <c r="A103" s="40" t="s">
        <v>30</v>
      </c>
      <c r="B103" s="5"/>
      <c r="C103" s="37"/>
    </row>
    <row r="104" spans="1:3" hidden="1" x14ac:dyDescent="0.25">
      <c r="A104" s="40" t="s">
        <v>20</v>
      </c>
      <c r="B104" s="5"/>
      <c r="C104" s="37"/>
    </row>
    <row r="105" spans="1:3" hidden="1" x14ac:dyDescent="0.25">
      <c r="A105" s="40" t="s">
        <v>17</v>
      </c>
      <c r="B105" s="5"/>
      <c r="C105" s="37"/>
    </row>
    <row r="106" spans="1:3" hidden="1" x14ac:dyDescent="0.25">
      <c r="A106" s="40" t="s">
        <v>12</v>
      </c>
      <c r="B106" s="5"/>
      <c r="C106" s="37"/>
    </row>
    <row r="107" spans="1:3" hidden="1" x14ac:dyDescent="0.25">
      <c r="A107" s="40" t="s">
        <v>40</v>
      </c>
      <c r="B107" s="5"/>
      <c r="C107" s="37"/>
    </row>
    <row r="108" spans="1:3" hidden="1" x14ac:dyDescent="0.25">
      <c r="A108" s="40" t="s">
        <v>28</v>
      </c>
      <c r="B108" s="5"/>
      <c r="C108" s="37"/>
    </row>
    <row r="109" spans="1:3" hidden="1" x14ac:dyDescent="0.25">
      <c r="A109" s="40" t="s">
        <v>29</v>
      </c>
      <c r="B109" s="5"/>
      <c r="C109" s="37"/>
    </row>
    <row r="110" spans="1:3" hidden="1" x14ac:dyDescent="0.25">
      <c r="A110" s="40" t="s">
        <v>15</v>
      </c>
      <c r="B110" s="5"/>
      <c r="C110" s="37"/>
    </row>
    <row r="111" spans="1:3" hidden="1" x14ac:dyDescent="0.25">
      <c r="A111" s="40" t="s">
        <v>10</v>
      </c>
      <c r="B111" s="5"/>
      <c r="C111" s="37"/>
    </row>
    <row r="112" spans="1:3" hidden="1" x14ac:dyDescent="0.25">
      <c r="A112" s="40" t="s">
        <v>8</v>
      </c>
      <c r="B112" s="5"/>
      <c r="C112" s="37"/>
    </row>
    <row r="113" spans="1:3" hidden="1" x14ac:dyDescent="0.25">
      <c r="A113" s="40" t="s">
        <v>47</v>
      </c>
      <c r="B113" s="5"/>
      <c r="C113" s="37"/>
    </row>
    <row r="114" spans="1:3" hidden="1" x14ac:dyDescent="0.25">
      <c r="A114" s="40" t="s">
        <v>16</v>
      </c>
      <c r="B114" s="5"/>
      <c r="C114" s="37"/>
    </row>
    <row r="115" spans="1:3" hidden="1" x14ac:dyDescent="0.25">
      <c r="A115" s="40" t="s">
        <v>57</v>
      </c>
      <c r="B115" s="5"/>
      <c r="C115" s="37"/>
    </row>
    <row r="116" spans="1:3" hidden="1" x14ac:dyDescent="0.25">
      <c r="A116" s="40" t="s">
        <v>23</v>
      </c>
      <c r="B116" s="5"/>
      <c r="C116" s="37"/>
    </row>
    <row r="117" spans="1:3" hidden="1" x14ac:dyDescent="0.25">
      <c r="A117" s="40" t="s">
        <v>39</v>
      </c>
      <c r="B117" s="5"/>
      <c r="C117" s="37"/>
    </row>
    <row r="118" spans="1:3" hidden="1" x14ac:dyDescent="0.25">
      <c r="A118" s="40" t="s">
        <v>38</v>
      </c>
      <c r="B118" s="5"/>
      <c r="C118" s="37"/>
    </row>
    <row r="119" spans="1:3" hidden="1" x14ac:dyDescent="0.25">
      <c r="A119" s="40" t="s">
        <v>37</v>
      </c>
      <c r="B119" s="5"/>
      <c r="C119" s="37"/>
    </row>
    <row r="120" spans="1:3" hidden="1" x14ac:dyDescent="0.25">
      <c r="A120" s="40" t="s">
        <v>21</v>
      </c>
      <c r="B120" s="5"/>
      <c r="C120" s="37"/>
    </row>
    <row r="121" spans="1:3" hidden="1" x14ac:dyDescent="0.25">
      <c r="A121" s="40" t="s">
        <v>59</v>
      </c>
      <c r="B121" s="5"/>
      <c r="C121" s="37"/>
    </row>
    <row r="122" spans="1:3" hidden="1" x14ac:dyDescent="0.25">
      <c r="A122" s="40" t="s">
        <v>11</v>
      </c>
      <c r="B122" s="5"/>
      <c r="C122" s="37"/>
    </row>
    <row r="123" spans="1:3" hidden="1" x14ac:dyDescent="0.25">
      <c r="A123" s="50" t="s">
        <v>36</v>
      </c>
      <c r="B123" s="6">
        <f>SUM(B93:B122)</f>
        <v>0</v>
      </c>
      <c r="C123" s="32">
        <f t="shared" ref="C123" si="3">SUM(C93:C122)</f>
        <v>0</v>
      </c>
    </row>
    <row r="124" spans="1:3" x14ac:dyDescent="0.25">
      <c r="A124" s="74" t="s">
        <v>68</v>
      </c>
      <c r="B124" s="74"/>
      <c r="C124" s="74"/>
    </row>
    <row r="125" spans="1:3" hidden="1" x14ac:dyDescent="0.25">
      <c r="A125" s="40" t="s">
        <v>27</v>
      </c>
      <c r="B125" s="5"/>
      <c r="C125" s="37"/>
    </row>
    <row r="126" spans="1:3" hidden="1" x14ac:dyDescent="0.25">
      <c r="A126" s="40" t="s">
        <v>14</v>
      </c>
      <c r="B126" s="5"/>
      <c r="C126" s="37"/>
    </row>
    <row r="127" spans="1:3" hidden="1" x14ac:dyDescent="0.25">
      <c r="A127" s="40" t="s">
        <v>9</v>
      </c>
      <c r="B127" s="5"/>
      <c r="C127" s="37"/>
    </row>
    <row r="128" spans="1:3" hidden="1" x14ac:dyDescent="0.25">
      <c r="A128" s="40" t="s">
        <v>13</v>
      </c>
      <c r="B128" s="5"/>
      <c r="C128" s="37"/>
    </row>
    <row r="129" spans="1:3" hidden="1" x14ac:dyDescent="0.25">
      <c r="A129" s="40" t="s">
        <v>58</v>
      </c>
      <c r="B129" s="5"/>
      <c r="C129" s="37"/>
    </row>
    <row r="130" spans="1:3" hidden="1" x14ac:dyDescent="0.25">
      <c r="A130" s="40" t="s">
        <v>41</v>
      </c>
      <c r="B130" s="5"/>
      <c r="C130" s="37"/>
    </row>
    <row r="131" spans="1:3" hidden="1" x14ac:dyDescent="0.25">
      <c r="A131" s="40" t="s">
        <v>32</v>
      </c>
      <c r="B131" s="5"/>
      <c r="C131" s="37"/>
    </row>
    <row r="132" spans="1:3" hidden="1" x14ac:dyDescent="0.25">
      <c r="A132" s="40" t="s">
        <v>7</v>
      </c>
      <c r="B132" s="5"/>
      <c r="C132" s="37"/>
    </row>
    <row r="133" spans="1:3" hidden="1" x14ac:dyDescent="0.25">
      <c r="A133" s="40" t="s">
        <v>24</v>
      </c>
      <c r="B133" s="5"/>
      <c r="C133" s="37"/>
    </row>
    <row r="134" spans="1:3" hidden="1" x14ac:dyDescent="0.25">
      <c r="A134" s="40" t="s">
        <v>35</v>
      </c>
      <c r="B134" s="5"/>
      <c r="C134" s="37"/>
    </row>
    <row r="135" spans="1:3" hidden="1" x14ac:dyDescent="0.25">
      <c r="A135" s="40" t="s">
        <v>30</v>
      </c>
      <c r="B135" s="5"/>
      <c r="C135" s="37"/>
    </row>
    <row r="136" spans="1:3" hidden="1" x14ac:dyDescent="0.25">
      <c r="A136" s="40" t="s">
        <v>20</v>
      </c>
      <c r="B136" s="5"/>
      <c r="C136" s="37"/>
    </row>
    <row r="137" spans="1:3" hidden="1" x14ac:dyDescent="0.25">
      <c r="A137" s="40" t="s">
        <v>17</v>
      </c>
      <c r="B137" s="5"/>
      <c r="C137" s="37"/>
    </row>
    <row r="138" spans="1:3" hidden="1" x14ac:dyDescent="0.25">
      <c r="A138" s="40" t="s">
        <v>12</v>
      </c>
      <c r="B138" s="5"/>
      <c r="C138" s="37"/>
    </row>
    <row r="139" spans="1:3" hidden="1" x14ac:dyDescent="0.25">
      <c r="A139" s="40" t="s">
        <v>40</v>
      </c>
      <c r="B139" s="5"/>
      <c r="C139" s="37"/>
    </row>
    <row r="140" spans="1:3" hidden="1" x14ac:dyDescent="0.25">
      <c r="A140" s="40" t="s">
        <v>28</v>
      </c>
      <c r="B140" s="5"/>
      <c r="C140" s="37"/>
    </row>
    <row r="141" spans="1:3" hidden="1" x14ac:dyDescent="0.25">
      <c r="A141" s="40" t="s">
        <v>29</v>
      </c>
      <c r="B141" s="5"/>
      <c r="C141" s="37"/>
    </row>
    <row r="142" spans="1:3" hidden="1" x14ac:dyDescent="0.25">
      <c r="A142" s="40" t="s">
        <v>15</v>
      </c>
      <c r="B142" s="5"/>
      <c r="C142" s="37"/>
    </row>
    <row r="143" spans="1:3" hidden="1" x14ac:dyDescent="0.25">
      <c r="A143" s="40" t="s">
        <v>10</v>
      </c>
      <c r="B143" s="5"/>
      <c r="C143" s="37"/>
    </row>
    <row r="144" spans="1:3" hidden="1" x14ac:dyDescent="0.25">
      <c r="A144" s="40" t="s">
        <v>8</v>
      </c>
      <c r="B144" s="5"/>
      <c r="C144" s="37"/>
    </row>
    <row r="145" spans="1:3" hidden="1" x14ac:dyDescent="0.25">
      <c r="A145" s="40" t="s">
        <v>47</v>
      </c>
      <c r="B145" s="5"/>
      <c r="C145" s="37"/>
    </row>
    <row r="146" spans="1:3" x14ac:dyDescent="0.25">
      <c r="A146" s="40" t="s">
        <v>111</v>
      </c>
      <c r="B146" s="5">
        <f>B207</f>
        <v>1698</v>
      </c>
      <c r="C146" s="37">
        <f>C207</f>
        <v>4685.5999999999995</v>
      </c>
    </row>
    <row r="147" spans="1:3" hidden="1" x14ac:dyDescent="0.25">
      <c r="A147" s="40" t="s">
        <v>57</v>
      </c>
      <c r="B147" s="5"/>
      <c r="C147" s="37"/>
    </row>
    <row r="148" spans="1:3" hidden="1" x14ac:dyDescent="0.25">
      <c r="A148" s="40" t="s">
        <v>23</v>
      </c>
      <c r="B148" s="5"/>
      <c r="C148" s="37"/>
    </row>
    <row r="149" spans="1:3" hidden="1" x14ac:dyDescent="0.25">
      <c r="A149" s="40" t="s">
        <v>39</v>
      </c>
      <c r="B149" s="5"/>
      <c r="C149" s="37"/>
    </row>
    <row r="150" spans="1:3" hidden="1" x14ac:dyDescent="0.25">
      <c r="A150" s="40" t="s">
        <v>38</v>
      </c>
      <c r="B150" s="5"/>
      <c r="C150" s="37"/>
    </row>
    <row r="151" spans="1:3" hidden="1" x14ac:dyDescent="0.25">
      <c r="A151" s="40" t="s">
        <v>37</v>
      </c>
      <c r="B151" s="5"/>
      <c r="C151" s="37"/>
    </row>
    <row r="152" spans="1:3" hidden="1" x14ac:dyDescent="0.25">
      <c r="A152" s="40" t="s">
        <v>21</v>
      </c>
      <c r="B152" s="5"/>
      <c r="C152" s="37"/>
    </row>
    <row r="153" spans="1:3" hidden="1" x14ac:dyDescent="0.25">
      <c r="A153" s="40" t="s">
        <v>59</v>
      </c>
      <c r="B153" s="5"/>
      <c r="C153" s="37"/>
    </row>
    <row r="154" spans="1:3" hidden="1" x14ac:dyDescent="0.25">
      <c r="A154" s="40" t="s">
        <v>11</v>
      </c>
      <c r="B154" s="5"/>
      <c r="C154" s="37"/>
    </row>
    <row r="155" spans="1:3" hidden="1" x14ac:dyDescent="0.25">
      <c r="A155" s="41" t="s">
        <v>60</v>
      </c>
      <c r="B155" s="5"/>
      <c r="C155" s="37"/>
    </row>
    <row r="156" spans="1:3" hidden="1" x14ac:dyDescent="0.25">
      <c r="A156" s="41" t="s">
        <v>61</v>
      </c>
      <c r="B156" s="5"/>
      <c r="C156" s="37"/>
    </row>
    <row r="157" spans="1:3" hidden="1" x14ac:dyDescent="0.25">
      <c r="A157" s="41" t="s">
        <v>42</v>
      </c>
      <c r="B157" s="5"/>
      <c r="C157" s="37"/>
    </row>
    <row r="158" spans="1:3" hidden="1" x14ac:dyDescent="0.25">
      <c r="A158" s="41" t="s">
        <v>44</v>
      </c>
      <c r="B158" s="5"/>
      <c r="C158" s="37"/>
    </row>
    <row r="159" spans="1:3" hidden="1" x14ac:dyDescent="0.25">
      <c r="A159" s="41" t="s">
        <v>43</v>
      </c>
      <c r="B159" s="5"/>
      <c r="C159" s="37"/>
    </row>
    <row r="160" spans="1:3" hidden="1" x14ac:dyDescent="0.25">
      <c r="A160" s="41" t="s">
        <v>62</v>
      </c>
      <c r="B160" s="5"/>
      <c r="C160" s="37"/>
    </row>
    <row r="161" spans="1:3" hidden="1" x14ac:dyDescent="0.25">
      <c r="A161" s="41" t="s">
        <v>63</v>
      </c>
      <c r="B161" s="5"/>
      <c r="C161" s="37"/>
    </row>
    <row r="162" spans="1:3" hidden="1" x14ac:dyDescent="0.25">
      <c r="A162" s="41" t="s">
        <v>140</v>
      </c>
      <c r="B162" s="5"/>
      <c r="C162" s="37"/>
    </row>
    <row r="163" spans="1:3" hidden="1" x14ac:dyDescent="0.25">
      <c r="A163" s="50" t="s">
        <v>45</v>
      </c>
      <c r="B163" s="6">
        <f>SUM(B125:B154)</f>
        <v>1698</v>
      </c>
      <c r="C163" s="32">
        <f t="shared" ref="C163" si="4">SUM(C125:C154)</f>
        <v>4685.5999999999995</v>
      </c>
    </row>
    <row r="164" spans="1:3" ht="19.5" hidden="1" customHeight="1" x14ac:dyDescent="0.25">
      <c r="A164" s="51" t="s">
        <v>46</v>
      </c>
      <c r="B164" s="29">
        <f>SUM(B155:B161)</f>
        <v>0</v>
      </c>
      <c r="C164" s="36">
        <f t="shared" ref="C164" si="5">SUM(C155:C161)</f>
        <v>0</v>
      </c>
    </row>
    <row r="165" spans="1:3" hidden="1" x14ac:dyDescent="0.25">
      <c r="A165" s="50" t="s">
        <v>36</v>
      </c>
      <c r="B165" s="6">
        <f>B163+B164</f>
        <v>1698</v>
      </c>
      <c r="C165" s="32">
        <f t="shared" ref="C165" si="6">C163+C164</f>
        <v>4685.5999999999995</v>
      </c>
    </row>
    <row r="166" spans="1:3" hidden="1" x14ac:dyDescent="0.25">
      <c r="A166" s="74" t="s">
        <v>71</v>
      </c>
      <c r="B166" s="74"/>
      <c r="C166" s="74"/>
    </row>
    <row r="167" spans="1:3" hidden="1" x14ac:dyDescent="0.25">
      <c r="A167" s="40" t="s">
        <v>7</v>
      </c>
      <c r="B167" s="5"/>
      <c r="C167" s="37"/>
    </row>
    <row r="168" spans="1:3" hidden="1" x14ac:dyDescent="0.25">
      <c r="A168" s="40" t="s">
        <v>8</v>
      </c>
      <c r="B168" s="5"/>
      <c r="C168" s="37"/>
    </row>
    <row r="169" spans="1:3" hidden="1" x14ac:dyDescent="0.25">
      <c r="A169" s="40" t="s">
        <v>9</v>
      </c>
      <c r="B169" s="5"/>
      <c r="C169" s="37"/>
    </row>
    <row r="170" spans="1:3" hidden="1" x14ac:dyDescent="0.25">
      <c r="A170" s="40" t="s">
        <v>10</v>
      </c>
      <c r="B170" s="5"/>
      <c r="C170" s="37"/>
    </row>
    <row r="171" spans="1:3" hidden="1" x14ac:dyDescent="0.25">
      <c r="A171" s="40" t="s">
        <v>11</v>
      </c>
      <c r="B171" s="5"/>
      <c r="C171" s="37"/>
    </row>
    <row r="172" spans="1:3" hidden="1" x14ac:dyDescent="0.25">
      <c r="A172" s="40" t="s">
        <v>12</v>
      </c>
      <c r="B172" s="5"/>
      <c r="C172" s="37"/>
    </row>
    <row r="173" spans="1:3" hidden="1" x14ac:dyDescent="0.25">
      <c r="A173" s="40" t="s">
        <v>13</v>
      </c>
      <c r="B173" s="5"/>
      <c r="C173" s="37"/>
    </row>
    <row r="174" spans="1:3" hidden="1" x14ac:dyDescent="0.25">
      <c r="A174" s="40" t="s">
        <v>14</v>
      </c>
      <c r="B174" s="5"/>
      <c r="C174" s="37"/>
    </row>
    <row r="175" spans="1:3" hidden="1" x14ac:dyDescent="0.25">
      <c r="A175" s="40" t="s">
        <v>15</v>
      </c>
      <c r="B175" s="5"/>
      <c r="C175" s="37"/>
    </row>
    <row r="176" spans="1:3" hidden="1" x14ac:dyDescent="0.25">
      <c r="A176" s="40" t="s">
        <v>16</v>
      </c>
      <c r="B176" s="5"/>
      <c r="C176" s="37"/>
    </row>
    <row r="177" spans="1:3" hidden="1" x14ac:dyDescent="0.25">
      <c r="A177" s="40" t="s">
        <v>17</v>
      </c>
      <c r="B177" s="5"/>
      <c r="C177" s="37"/>
    </row>
    <row r="178" spans="1:3" hidden="1" x14ac:dyDescent="0.25">
      <c r="A178" s="40" t="s">
        <v>18</v>
      </c>
      <c r="B178" s="5"/>
      <c r="C178" s="37"/>
    </row>
    <row r="179" spans="1:3" hidden="1" x14ac:dyDescent="0.25">
      <c r="A179" s="40" t="s">
        <v>19</v>
      </c>
      <c r="B179" s="5"/>
      <c r="C179" s="37"/>
    </row>
    <row r="180" spans="1:3" hidden="1" x14ac:dyDescent="0.25">
      <c r="A180" s="40" t="s">
        <v>72</v>
      </c>
      <c r="B180" s="5"/>
      <c r="C180" s="37"/>
    </row>
    <row r="181" spans="1:3" hidden="1" x14ac:dyDescent="0.25">
      <c r="A181" s="40" t="s">
        <v>20</v>
      </c>
      <c r="B181" s="5"/>
      <c r="C181" s="37"/>
    </row>
    <row r="182" spans="1:3" hidden="1" x14ac:dyDescent="0.25">
      <c r="A182" s="40" t="s">
        <v>21</v>
      </c>
      <c r="B182" s="5"/>
      <c r="C182" s="37"/>
    </row>
    <row r="183" spans="1:3" hidden="1" x14ac:dyDescent="0.25">
      <c r="A183" s="40" t="s">
        <v>22</v>
      </c>
      <c r="B183" s="5"/>
      <c r="C183" s="37"/>
    </row>
    <row r="184" spans="1:3" hidden="1" x14ac:dyDescent="0.25">
      <c r="A184" s="40" t="s">
        <v>23</v>
      </c>
      <c r="B184" s="5"/>
      <c r="C184" s="37"/>
    </row>
    <row r="185" spans="1:3" hidden="1" x14ac:dyDescent="0.25">
      <c r="A185" s="40" t="s">
        <v>24</v>
      </c>
      <c r="B185" s="5"/>
      <c r="C185" s="37"/>
    </row>
    <row r="186" spans="1:3" hidden="1" x14ac:dyDescent="0.25">
      <c r="A186" s="40" t="s">
        <v>25</v>
      </c>
      <c r="B186" s="5"/>
      <c r="C186" s="37"/>
    </row>
    <row r="187" spans="1:3" hidden="1" x14ac:dyDescent="0.25">
      <c r="A187" s="40" t="s">
        <v>51</v>
      </c>
      <c r="B187" s="5"/>
      <c r="C187" s="37"/>
    </row>
    <row r="188" spans="1:3" ht="30" hidden="1" x14ac:dyDescent="0.25">
      <c r="A188" s="40" t="s">
        <v>73</v>
      </c>
      <c r="B188" s="5"/>
      <c r="C188" s="37"/>
    </row>
    <row r="189" spans="1:3" hidden="1" x14ac:dyDescent="0.25">
      <c r="A189" s="40" t="s">
        <v>26</v>
      </c>
      <c r="B189" s="5"/>
      <c r="C189" s="37"/>
    </row>
    <row r="190" spans="1:3" hidden="1" x14ac:dyDescent="0.25">
      <c r="A190" s="40" t="s">
        <v>27</v>
      </c>
      <c r="B190" s="5"/>
      <c r="C190" s="37"/>
    </row>
    <row r="191" spans="1:3" hidden="1" x14ac:dyDescent="0.25">
      <c r="A191" s="40" t="s">
        <v>28</v>
      </c>
      <c r="B191" s="5"/>
      <c r="C191" s="37"/>
    </row>
    <row r="192" spans="1:3" hidden="1" x14ac:dyDescent="0.25">
      <c r="A192" s="40" t="s">
        <v>29</v>
      </c>
      <c r="B192" s="5"/>
      <c r="C192" s="37"/>
    </row>
    <row r="193" spans="1:3" hidden="1" x14ac:dyDescent="0.25">
      <c r="A193" s="40" t="s">
        <v>30</v>
      </c>
      <c r="B193" s="5"/>
      <c r="C193" s="37"/>
    </row>
    <row r="194" spans="1:3" hidden="1" x14ac:dyDescent="0.25">
      <c r="A194" s="40" t="s">
        <v>31</v>
      </c>
      <c r="B194" s="5"/>
      <c r="C194" s="37"/>
    </row>
    <row r="195" spans="1:3" hidden="1" x14ac:dyDescent="0.25">
      <c r="A195" s="40" t="s">
        <v>32</v>
      </c>
      <c r="B195" s="5"/>
      <c r="C195" s="37"/>
    </row>
    <row r="196" spans="1:3" hidden="1" x14ac:dyDescent="0.25">
      <c r="A196" s="40" t="s">
        <v>33</v>
      </c>
      <c r="B196" s="5"/>
      <c r="C196" s="37"/>
    </row>
    <row r="197" spans="1:3" ht="30" hidden="1" x14ac:dyDescent="0.25">
      <c r="A197" s="40" t="s">
        <v>34</v>
      </c>
      <c r="B197" s="5"/>
      <c r="C197" s="37"/>
    </row>
    <row r="198" spans="1:3" hidden="1" x14ac:dyDescent="0.25">
      <c r="A198" s="40" t="s">
        <v>35</v>
      </c>
      <c r="B198" s="5"/>
      <c r="C198" s="37"/>
    </row>
    <row r="199" spans="1:3" hidden="1" x14ac:dyDescent="0.25">
      <c r="A199" s="50" t="s">
        <v>36</v>
      </c>
      <c r="B199" s="6">
        <f>SUM(B167:B198)</f>
        <v>0</v>
      </c>
      <c r="C199" s="32">
        <f>SUM(C167:C198)</f>
        <v>0</v>
      </c>
    </row>
    <row r="200" spans="1:3" hidden="1" x14ac:dyDescent="0.25">
      <c r="A200" s="38" t="s">
        <v>48</v>
      </c>
      <c r="B200" s="6"/>
      <c r="C200" s="32"/>
    </row>
    <row r="201" spans="1:3" hidden="1" x14ac:dyDescent="0.25">
      <c r="A201" s="52" t="s">
        <v>49</v>
      </c>
      <c r="B201" s="29"/>
      <c r="C201" s="36"/>
    </row>
    <row r="202" spans="1:3" ht="15.75" x14ac:dyDescent="0.25">
      <c r="A202" s="8" t="s">
        <v>50</v>
      </c>
      <c r="B202" s="8"/>
      <c r="C202" s="39">
        <f>C49+C91+C123+C165+C199+C200</f>
        <v>4685.5999999999995</v>
      </c>
    </row>
    <row r="203" spans="1:3" x14ac:dyDescent="0.25">
      <c r="A203" s="33" t="s">
        <v>115</v>
      </c>
      <c r="B203" s="6"/>
      <c r="C203" s="64"/>
    </row>
    <row r="204" spans="1:3" ht="30" x14ac:dyDescent="0.25">
      <c r="A204" s="40" t="s">
        <v>112</v>
      </c>
      <c r="B204" s="6">
        <v>886</v>
      </c>
      <c r="C204" s="32">
        <v>942.4</v>
      </c>
    </row>
    <row r="205" spans="1:3" ht="30" x14ac:dyDescent="0.25">
      <c r="A205" s="40" t="s">
        <v>113</v>
      </c>
      <c r="B205" s="5">
        <v>812</v>
      </c>
      <c r="C205" s="37">
        <v>3743.2</v>
      </c>
    </row>
    <row r="206" spans="1:3" hidden="1" x14ac:dyDescent="0.25">
      <c r="A206" s="40" t="s">
        <v>114</v>
      </c>
      <c r="B206" s="5"/>
      <c r="C206" s="37"/>
    </row>
    <row r="207" spans="1:3" x14ac:dyDescent="0.25">
      <c r="A207" s="33" t="s">
        <v>50</v>
      </c>
      <c r="B207" s="5">
        <f>SUM(B204:B206)</f>
        <v>1698</v>
      </c>
      <c r="C207" s="37">
        <f>SUM(C204:C206)</f>
        <v>4685.5999999999995</v>
      </c>
    </row>
  </sheetData>
  <mergeCells count="14">
    <mergeCell ref="A124:C124"/>
    <mergeCell ref="A166:C166"/>
    <mergeCell ref="A7:C7"/>
    <mergeCell ref="A8:C8"/>
    <mergeCell ref="A12:C12"/>
    <mergeCell ref="A50:C50"/>
    <mergeCell ref="A51:C51"/>
    <mergeCell ref="A92:C92"/>
    <mergeCell ref="A6:C6"/>
    <mergeCell ref="A1:C1"/>
    <mergeCell ref="A2:C2"/>
    <mergeCell ref="A3:C3"/>
    <mergeCell ref="A4:C4"/>
    <mergeCell ref="A5:C5"/>
  </mergeCells>
  <pageMargins left="0.59055118110236227" right="0" top="0.39370078740157483" bottom="0.39370078740157483" header="0" footer="0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F204"/>
  <sheetViews>
    <sheetView view="pageBreakPreview" topLeftCell="A172" zoomScaleNormal="100" zoomScaleSheetLayoutView="100" workbookViewId="0">
      <selection activeCell="A3" sqref="A3:C3"/>
    </sheetView>
  </sheetViews>
  <sheetFormatPr defaultColWidth="9.140625" defaultRowHeight="15" x14ac:dyDescent="0.25"/>
  <cols>
    <col min="1" max="1" width="61" style="1" customWidth="1"/>
    <col min="2" max="2" width="15.42578125" style="2" customWidth="1"/>
    <col min="3" max="3" width="15.7109375" style="1" customWidth="1"/>
    <col min="4" max="4" width="13.7109375" style="1" customWidth="1"/>
    <col min="5" max="5" width="13.42578125" style="1" bestFit="1" customWidth="1"/>
    <col min="6" max="16384" width="9.140625" style="1"/>
  </cols>
  <sheetData>
    <row r="1" spans="1:3" x14ac:dyDescent="0.25">
      <c r="A1" s="80" t="s">
        <v>0</v>
      </c>
      <c r="B1" s="80"/>
      <c r="C1" s="80"/>
    </row>
    <row r="2" spans="1:3" x14ac:dyDescent="0.25">
      <c r="A2" s="80" t="s">
        <v>1</v>
      </c>
      <c r="B2" s="80"/>
      <c r="C2" s="80"/>
    </row>
    <row r="3" spans="1:3" x14ac:dyDescent="0.25">
      <c r="A3" s="80" t="s">
        <v>127</v>
      </c>
      <c r="B3" s="80"/>
      <c r="C3" s="80"/>
    </row>
    <row r="4" spans="1:3" x14ac:dyDescent="0.25">
      <c r="A4" s="79" t="s">
        <v>2</v>
      </c>
      <c r="B4" s="79"/>
      <c r="C4" s="79"/>
    </row>
    <row r="5" spans="1:3" x14ac:dyDescent="0.25">
      <c r="A5" s="81" t="s">
        <v>123</v>
      </c>
      <c r="B5" s="81"/>
      <c r="C5" s="81"/>
    </row>
    <row r="6" spans="1:3" ht="15" customHeight="1" x14ac:dyDescent="0.25">
      <c r="A6" s="79" t="s">
        <v>3</v>
      </c>
      <c r="B6" s="79"/>
      <c r="C6" s="79"/>
    </row>
    <row r="7" spans="1:3" ht="15" customHeight="1" x14ac:dyDescent="0.25">
      <c r="A7" s="79" t="s">
        <v>4</v>
      </c>
      <c r="B7" s="79"/>
      <c r="C7" s="79"/>
    </row>
    <row r="8" spans="1:3" x14ac:dyDescent="0.25">
      <c r="A8" s="79" t="s">
        <v>126</v>
      </c>
      <c r="B8" s="79"/>
      <c r="C8" s="79"/>
    </row>
    <row r="9" spans="1:3" ht="15.75" thickBot="1" x14ac:dyDescent="0.3"/>
    <row r="10" spans="1:3" ht="90" x14ac:dyDescent="0.25">
      <c r="A10" s="10" t="s">
        <v>64</v>
      </c>
      <c r="B10" s="11" t="s">
        <v>5</v>
      </c>
      <c r="C10" s="12" t="s">
        <v>6</v>
      </c>
    </row>
    <row r="11" spans="1:3" x14ac:dyDescent="0.25">
      <c r="A11" s="13">
        <v>1</v>
      </c>
      <c r="B11" s="5">
        <v>2</v>
      </c>
      <c r="C11" s="14">
        <v>3</v>
      </c>
    </row>
    <row r="12" spans="1:3" ht="15" customHeight="1" x14ac:dyDescent="0.25">
      <c r="A12" s="82" t="s">
        <v>65</v>
      </c>
      <c r="B12" s="83"/>
      <c r="C12" s="84"/>
    </row>
    <row r="13" spans="1:3" x14ac:dyDescent="0.25">
      <c r="A13" s="15" t="s">
        <v>7</v>
      </c>
      <c r="B13" s="57">
        <f>'Неотлож+'!B13+'Грязи ЖД'!B13+'Елец ЖД'!B13+'НП НМЦ'!B13+Шаталов!B13+'1нейрох'!B13+Риверсайд!B13+Прозрение!B13+Окулюс!B13+Азбука!B13+лист!B13+ПЭТ!B13+Медик.хир.клин!B13+Нов.мед.тех!B13+Резонанс!B13+Скан!B13+'ЛДЦ МИБС'!B13+ВГВА!B13+'МРТ эксп'!B13+'МРТ эксп2'!B13+'1Мед.клин'!B13+Проф.!B13+Л.Дент!B13+'ЛДЦ-1'!B13+Исток!B13+Стом.911!B13+Санта7!B13+Галерея!B13+'ПМК-МЦ'!B13+Фрезениус!B13+Эверест!B13+Нефрос!B13+'МЦ Жизнь'!B13+'Центр Эко'!B13+Медэко!B13+'ЭКО Центр'!B13+'ЦКО Мединвест'!B13+Витромед!B13+МедИнСервис!B13+Тарасов!B13+Виктория!B13+ЦЖенЗд!B13+'Мать и дитя'!B13+'М-Лайн'!B13+Ситилаб!B13</f>
        <v>0</v>
      </c>
      <c r="C13" s="22">
        <f>'Неотлож+'!C13+'Грязи ЖД'!C13+'Елец ЖД'!C13+'НП НМЦ'!C13+Шаталов!C13+'1нейрох'!C13+Риверсайд!C13+Прозрение!C13+Окулюс!C13+Азбука!C13+лист!C13+ПЭТ!C13+Медик.хир.клин!C13+Нов.мед.тех!C13+Резонанс!C13+Скан!C13+'ЛДЦ МИБС'!C13+ВГВА!C13+'МРТ эксп'!C13+'МРТ эксп2'!C13+'1Мед.клин'!C13+Проф.!C13+Л.Дент!C13+'ЛДЦ-1'!C13+Исток!C13+Стом.911!C13+Санта7!C13+Галерея!C13+'ПМК-МЦ'!C13+Фрезениус!C13+Эверест!C13+Нефрос!C13+'МЦ Жизнь'!C13+'Центр Эко'!C13+Медэко!C13+'ЭКО Центр'!C13+'ЦКО Мединвест'!C13+Витромед!C13+МедИнСервис!C13+Тарасов!C13+Виктория!C13+ЦЖенЗд!C13+'Мать и дитя'!C13+'М-Лайн'!C13+Ситилаб!C13</f>
        <v>0</v>
      </c>
    </row>
    <row r="14" spans="1:3" x14ac:dyDescent="0.25">
      <c r="A14" s="15" t="s">
        <v>70</v>
      </c>
      <c r="B14" s="57">
        <f>'Неотлож+'!B14+'Грязи ЖД'!B14+'Елец ЖД'!B14+'НП НМЦ'!B14+Шаталов!B14+'1нейрох'!B14+Риверсайд!B14+Прозрение!B14+Окулюс!B14+Азбука!B14+лист!B14+ПЭТ!B14+Медик.хир.клин!B14+Нов.мед.тех!B14+Резонанс!B14+Скан!B14+'ЛДЦ МИБС'!B14+ВГВА!B14+'МРТ эксп'!B14+'МРТ эксп2'!B14+'1Мед.клин'!B14+Проф.!B14+Л.Дент!B14+'ЛДЦ-1'!B14+Исток!B14+Стом.911!B14+Санта7!B14+Галерея!B14+'ПМК-МЦ'!B14+Фрезениус!B14+Эверест!B14+Нефрос!B14+'МЦ Жизнь'!B14+'Центр Эко'!B14+Медэко!B14+'ЭКО Центр'!B14+'ЦКО Мединвест'!B14+Витромед!B14+МедИнСервис!B14+Тарасов!B14+Виктория!B14+ЦЖенЗд!B14+'Мать и дитя'!B14+'М-Лайн'!B14+Ситилаб!B14</f>
        <v>0</v>
      </c>
      <c r="C14" s="22">
        <f>'Неотлож+'!C14+'Грязи ЖД'!C14+'Елец ЖД'!C14+'НП НМЦ'!C14+Шаталов!C14+'1нейрох'!C14+Риверсайд!C14+Прозрение!C14+Окулюс!C14+Азбука!C14+лист!C14+ПЭТ!C14+Медик.хир.клин!C14+Нов.мед.тех!C14+Резонанс!C14+Скан!C14+'ЛДЦ МИБС'!C14+ВГВА!C14+'МРТ эксп'!C14+'МРТ эксп2'!C14+'1Мед.клин'!C14+Проф.!C14+Л.Дент!C14+'ЛДЦ-1'!C14+Исток!C14+Стом.911!C14+Санта7!C14+Галерея!C14+'ПМК-МЦ'!C14+Фрезениус!C14+Эверест!C14+Нефрос!C14+'МЦ Жизнь'!C14+'Центр Эко'!C14+Медэко!C14+'ЭКО Центр'!C14+'ЦКО Мединвест'!C14+Витромед!C14+МедИнСервис!C14+Тарасов!C14+Виктория!C14+ЦЖенЗд!C14+'Мать и дитя'!C14+'М-Лайн'!C14+Ситилаб!C14</f>
        <v>0</v>
      </c>
    </row>
    <row r="15" spans="1:3" x14ac:dyDescent="0.25">
      <c r="A15" s="15" t="s">
        <v>8</v>
      </c>
      <c r="B15" s="57">
        <f>'Неотлож+'!B15+'Грязи ЖД'!B15+'Елец ЖД'!B15+'НП НМЦ'!B15+Шаталов!B15+'1нейрох'!B15+Риверсайд!B15+Прозрение!B15+Окулюс!B15+Азбука!B15+лист!B15+ПЭТ!B15+Медик.хир.клин!B15+Нов.мед.тех!B15+Резонанс!B15+Скан!B15+'ЛДЦ МИБС'!B15+ВГВА!B15+'МРТ эксп'!B15+'МРТ эксп2'!B15+'1Мед.клин'!B15+Проф.!B15+Л.Дент!B15+'ЛДЦ-1'!B15+Исток!B15+Стом.911!B15+Санта7!B15+Галерея!B15+'ПМК-МЦ'!B15+Фрезениус!B15+Эверест!B15+Нефрос!B15+'МЦ Жизнь'!B15+'Центр Эко'!B15+Медэко!B15+'ЭКО Центр'!B15+'ЦКО Мединвест'!B15+Витромед!B15+МедИнСервис!B15+Тарасов!B15+Виктория!B15+ЦЖенЗд!B15+'Мать и дитя'!B15+'М-Лайн'!B15+Ситилаб!B15</f>
        <v>0</v>
      </c>
      <c r="C15" s="22">
        <f>'Неотлож+'!C15+'Грязи ЖД'!C15+'Елец ЖД'!C15+'НП НМЦ'!C15+Шаталов!C15+'1нейрох'!C15+Риверсайд!C15+Прозрение!C15+Окулюс!C15+Азбука!C15+лист!C15+ПЭТ!C15+Медик.хир.клин!C15+Нов.мед.тех!C15+Резонанс!C15+Скан!C15+'ЛДЦ МИБС'!C15+ВГВА!C15+'МРТ эксп'!C15+'МРТ эксп2'!C15+'1Мед.клин'!C15+Проф.!C15+Л.Дент!C15+'ЛДЦ-1'!C15+Исток!C15+Стом.911!C15+Санта7!C15+Галерея!C15+'ПМК-МЦ'!C15+Фрезениус!C15+Эверест!C15+Нефрос!C15+'МЦ Жизнь'!C15+'Центр Эко'!C15+Медэко!C15+'ЭКО Центр'!C15+'ЦКО Мединвест'!C15+Витромед!C15+МедИнСервис!C15+Тарасов!C15+Виктория!C15+ЦЖенЗд!C15+'Мать и дитя'!C15+'М-Лайн'!C15+Ситилаб!C15</f>
        <v>0</v>
      </c>
    </row>
    <row r="16" spans="1:3" x14ac:dyDescent="0.25">
      <c r="A16" s="15" t="s">
        <v>58</v>
      </c>
      <c r="B16" s="57">
        <f>'Неотлож+'!B16+'Грязи ЖД'!B16+'Елец ЖД'!B16+'НП НМЦ'!B16+Шаталов!B16+'1нейрох'!B16+Риверсайд!B16+Прозрение!B16+Окулюс!B16+Азбука!B16+лист!B16+ПЭТ!B16+Медик.хир.клин!B16+Нов.мед.тех!B16+Резонанс!B16+Скан!B16+'ЛДЦ МИБС'!B16+ВГВА!B16+'МРТ эксп'!B16+'МРТ эксп2'!B16+'1Мед.клин'!B16+Проф.!B16+Л.Дент!B16+'ЛДЦ-1'!B16+Исток!B16+Стом.911!B16+Санта7!B16+Галерея!B16+'ПМК-МЦ'!B16+Фрезениус!B16+Эверест!B16+Нефрос!B16+'МЦ Жизнь'!B16+'Центр Эко'!B16+Медэко!B16+'ЭКО Центр'!B16+'ЦКО Мединвест'!B16+Витромед!B16+МедИнСервис!B16+Тарасов!B16+Виктория!B16+ЦЖенЗд!B16+'Мать и дитя'!B16+'М-Лайн'!B16+Ситилаб!B16</f>
        <v>0</v>
      </c>
      <c r="C16" s="22">
        <f>'Неотлож+'!C16+'Грязи ЖД'!C16+'Елец ЖД'!C16+'НП НМЦ'!C16+Шаталов!C16+'1нейрох'!C16+Риверсайд!C16+Прозрение!C16+Окулюс!C16+Азбука!C16+лист!C16+ПЭТ!C16+Медик.хир.клин!C16+Нов.мед.тех!C16+Резонанс!C16+Скан!C16+'ЛДЦ МИБС'!C16+ВГВА!C16+'МРТ эксп'!C16+'МРТ эксп2'!C16+'1Мед.клин'!C16+Проф.!C16+Л.Дент!C16+'ЛДЦ-1'!C16+Исток!C16+Стом.911!C16+Санта7!C16+Галерея!C16+'ПМК-МЦ'!C16+Фрезениус!C16+Эверест!C16+Нефрос!C16+'МЦ Жизнь'!C16+'Центр Эко'!C16+Медэко!C16+'ЭКО Центр'!C16+'ЦКО Мединвест'!C16+Витромед!C16+МедИнСервис!C16+Тарасов!C16+Виктория!C16+ЦЖенЗд!C16+'Мать и дитя'!C16+'М-Лайн'!C16+Ситилаб!C16</f>
        <v>0</v>
      </c>
    </row>
    <row r="17" spans="1:3" x14ac:dyDescent="0.25">
      <c r="A17" s="15" t="s">
        <v>9</v>
      </c>
      <c r="B17" s="57">
        <f>'Неотлож+'!B17+'Грязи ЖД'!B17+'Елец ЖД'!B17+'НП НМЦ'!B17+Шаталов!B17+'1нейрох'!B17+Риверсайд!B17+Прозрение!B17+Окулюс!B17+Азбука!B17+лист!B17+ПЭТ!B17+Медик.хир.клин!B17+Нов.мед.тех!B17+Резонанс!B17+Скан!B17+'ЛДЦ МИБС'!B17+ВГВА!B17+'МРТ эксп'!B17+'МРТ эксп2'!B17+'1Мед.клин'!B17+Проф.!B17+Л.Дент!B17+'ЛДЦ-1'!B17+Исток!B17+Стом.911!B17+Санта7!B17+Галерея!B17+'ПМК-МЦ'!B17+Фрезениус!B17+Эверест!B17+Нефрос!B17+'МЦ Жизнь'!B17+'Центр Эко'!B17+Медэко!B17+'ЭКО Центр'!B17+'ЦКО Мединвест'!B17+Витромед!B17+МедИнСервис!B17+Тарасов!B17+Виктория!B17+ЦЖенЗд!B17+'Мать и дитя'!B17+'М-Лайн'!B17+Ситилаб!B17</f>
        <v>0</v>
      </c>
      <c r="C17" s="22">
        <f>'Неотлож+'!C17+'Грязи ЖД'!C17+'Елец ЖД'!C17+'НП НМЦ'!C17+Шаталов!C17+'1нейрох'!C17+Риверсайд!C17+Прозрение!C17+Окулюс!C17+Азбука!C17+лист!C17+ПЭТ!C17+Медик.хир.клин!C17+Нов.мед.тех!C17+Резонанс!C17+Скан!C17+'ЛДЦ МИБС'!C17+ВГВА!C17+'МРТ эксп'!C17+'МРТ эксп2'!C17+'1Мед.клин'!C17+Проф.!C17+Л.Дент!C17+'ЛДЦ-1'!C17+Исток!C17+Стом.911!C17+Санта7!C17+Галерея!C17+'ПМК-МЦ'!C17+Фрезениус!C17+Эверест!C17+Нефрос!C17+'МЦ Жизнь'!C17+'Центр Эко'!C17+Медэко!C17+'ЭКО Центр'!C17+'ЦКО Мединвест'!C17+Витромед!C17+МедИнСервис!C17+Тарасов!C17+Виктория!C17+ЦЖенЗд!C17+'Мать и дитя'!C17+'М-Лайн'!C17+Ситилаб!C17</f>
        <v>0</v>
      </c>
    </row>
    <row r="18" spans="1:3" x14ac:dyDescent="0.25">
      <c r="A18" s="15" t="s">
        <v>10</v>
      </c>
      <c r="B18" s="57">
        <f>'Неотлож+'!B18+'Грязи ЖД'!B18+'Елец ЖД'!B18+'НП НМЦ'!B18+Шаталов!B18+'1нейрох'!B18+Риверсайд!B18+Прозрение!B18+Окулюс!B18+Азбука!B18+лист!B18+ПЭТ!B18+Медик.хир.клин!B18+Нов.мед.тех!B18+Резонанс!B18+Скан!B18+'ЛДЦ МИБС'!B18+ВГВА!B18+'МРТ эксп'!B18+'МРТ эксп2'!B18+'1Мед.клин'!B18+Проф.!B18+Л.Дент!B18+'ЛДЦ-1'!B18+Исток!B18+Стом.911!B18+Санта7!B18+Галерея!B18+'ПМК-МЦ'!B18+Фрезениус!B18+Эверест!B18+Нефрос!B18+'МЦ Жизнь'!B18+'Центр Эко'!B18+Медэко!B18+'ЭКО Центр'!B18+'ЦКО Мединвест'!B18+Витромед!B18+МедИнСервис!B18+Тарасов!B18+Виктория!B18+ЦЖенЗд!B18+'Мать и дитя'!B18+'М-Лайн'!B18+Ситилаб!B18</f>
        <v>0</v>
      </c>
      <c r="C18" s="22">
        <f>'Неотлож+'!C18+'Грязи ЖД'!C18+'Елец ЖД'!C18+'НП НМЦ'!C18+Шаталов!C18+'1нейрох'!C18+Риверсайд!C18+Прозрение!C18+Окулюс!C18+Азбука!C18+лист!C18+ПЭТ!C18+Медик.хир.клин!C18+Нов.мед.тех!C18+Резонанс!C18+Скан!C18+'ЛДЦ МИБС'!C18+ВГВА!C18+'МРТ эксп'!C18+'МРТ эксп2'!C18+'1Мед.клин'!C18+Проф.!C18+Л.Дент!C18+'ЛДЦ-1'!C18+Исток!C18+Стом.911!C18+Санта7!C18+Галерея!C18+'ПМК-МЦ'!C18+Фрезениус!C18+Эверест!C18+Нефрос!C18+'МЦ Жизнь'!C18+'Центр Эко'!C18+Медэко!C18+'ЭКО Центр'!C18+'ЦКО Мединвест'!C18+Витромед!C18+МедИнСервис!C18+Тарасов!C18+Виктория!C18+ЦЖенЗд!C18+'Мать и дитя'!C18+'М-Лайн'!C18+Ситилаб!C18</f>
        <v>0</v>
      </c>
    </row>
    <row r="19" spans="1:3" x14ac:dyDescent="0.25">
      <c r="A19" s="15" t="s">
        <v>11</v>
      </c>
      <c r="B19" s="57">
        <f>'Неотлож+'!B19+'Грязи ЖД'!B19+'Елец ЖД'!B19+'НП НМЦ'!B19+Шаталов!B19+'1нейрох'!B19+Риверсайд!B19+Прозрение!B19+Окулюс!B19+Азбука!B19+лист!B19+ПЭТ!B19+Медик.хир.клин!B19+Нов.мед.тех!B19+Резонанс!B19+Скан!B19+'ЛДЦ МИБС'!B19+ВГВА!B19+'МРТ эксп'!B19+'МРТ эксп2'!B19+'1Мед.клин'!B19+Проф.!B19+Л.Дент!B19+'ЛДЦ-1'!B19+Исток!B19+Стом.911!B19+Санта7!B19+Галерея!B19+'ПМК-МЦ'!B19+Фрезениус!B19+Эверест!B19+Нефрос!B19+'МЦ Жизнь'!B19+'Центр Эко'!B19+Медэко!B19+'ЭКО Центр'!B19+'ЦКО Мединвест'!B19+Витромед!B19+МедИнСервис!B19+Тарасов!B19+Виктория!B19+ЦЖенЗд!B19+'Мать и дитя'!B19+'М-Лайн'!B19+Ситилаб!B19</f>
        <v>0</v>
      </c>
      <c r="C19" s="22">
        <f>'Неотлож+'!C19+'Грязи ЖД'!C19+'Елец ЖД'!C19+'НП НМЦ'!C19+Шаталов!C19+'1нейрох'!C19+Риверсайд!C19+Прозрение!C19+Окулюс!C19+Азбука!C19+лист!C19+ПЭТ!C19+Медик.хир.клин!C19+Нов.мед.тех!C19+Резонанс!C19+Скан!C19+'ЛДЦ МИБС'!C19+ВГВА!C19+'МРТ эксп'!C19+'МРТ эксп2'!C19+'1Мед.клин'!C19+Проф.!C19+Л.Дент!C19+'ЛДЦ-1'!C19+Исток!C19+Стом.911!C19+Санта7!C19+Галерея!C19+'ПМК-МЦ'!C19+Фрезениус!C19+Эверест!C19+Нефрос!C19+'МЦ Жизнь'!C19+'Центр Эко'!C19+Медэко!C19+'ЭКО Центр'!C19+'ЦКО Мединвест'!C19+Витромед!C19+МедИнСервис!C19+Тарасов!C19+Виктория!C19+ЦЖенЗд!C19+'Мать и дитя'!C19+'М-Лайн'!C19+Ситилаб!C19</f>
        <v>0</v>
      </c>
    </row>
    <row r="20" spans="1:3" x14ac:dyDescent="0.25">
      <c r="A20" s="15" t="s">
        <v>12</v>
      </c>
      <c r="B20" s="57">
        <f>'Неотлож+'!B20+'Грязи ЖД'!B20+'Елец ЖД'!B20+'НП НМЦ'!B20+Шаталов!B20+'1нейрох'!B20+Риверсайд!B20+Прозрение!B20+Окулюс!B20+Азбука!B20+лист!B20+ПЭТ!B20+Медик.хир.клин!B20+Нов.мед.тех!B20+Резонанс!B20+Скан!B20+'ЛДЦ МИБС'!B20+ВГВА!B20+'МРТ эксп'!B20+'МРТ эксп2'!B20+'1Мед.клин'!B20+Проф.!B20+Л.Дент!B20+'ЛДЦ-1'!B20+Исток!B20+Стом.911!B20+Санта7!B20+Галерея!B20+'ПМК-МЦ'!B20+Фрезениус!B20+Эверест!B20+Нефрос!B20+'МЦ Жизнь'!B20+'Центр Эко'!B20+Медэко!B20+'ЭКО Центр'!B20+'ЦКО Мединвест'!B20+Витромед!B20+МедИнСервис!B20+Тарасов!B20+Виктория!B20+ЦЖенЗд!B20+'Мать и дитя'!B20+'М-Лайн'!B20+Ситилаб!B20</f>
        <v>0</v>
      </c>
      <c r="C20" s="22">
        <f>'Неотлож+'!C20+'Грязи ЖД'!C20+'Елец ЖД'!C20+'НП НМЦ'!C20+Шаталов!C20+'1нейрох'!C20+Риверсайд!C20+Прозрение!C20+Окулюс!C20+Азбука!C20+лист!C20+ПЭТ!C20+Медик.хир.клин!C20+Нов.мед.тех!C20+Резонанс!C20+Скан!C20+'ЛДЦ МИБС'!C20+ВГВА!C20+'МРТ эксп'!C20+'МРТ эксп2'!C20+'1Мед.клин'!C20+Проф.!C20+Л.Дент!C20+'ЛДЦ-1'!C20+Исток!C20+Стом.911!C20+Санта7!C20+Галерея!C20+'ПМК-МЦ'!C20+Фрезениус!C20+Эверест!C20+Нефрос!C20+'МЦ Жизнь'!C20+'Центр Эко'!C20+Медэко!C20+'ЭКО Центр'!C20+'ЦКО Мединвест'!C20+Витромед!C20+МедИнСервис!C20+Тарасов!C20+Виктория!C20+ЦЖенЗд!C20+'Мать и дитя'!C20+'М-Лайн'!C20+Ситилаб!C20</f>
        <v>0</v>
      </c>
    </row>
    <row r="21" spans="1:3" x14ac:dyDescent="0.25">
      <c r="A21" s="15" t="s">
        <v>13</v>
      </c>
      <c r="B21" s="57">
        <f>'Неотлож+'!B21+'Грязи ЖД'!B21+'Елец ЖД'!B21+'НП НМЦ'!B21+Шаталов!B21+'1нейрох'!B21+Риверсайд!B21+Прозрение!B21+Окулюс!B21+Азбука!B21+лист!B21+ПЭТ!B21+Медик.хир.клин!B21+Нов.мед.тех!B21+Резонанс!B21+Скан!B21+'ЛДЦ МИБС'!B21+ВГВА!B21+'МРТ эксп'!B21+'МРТ эксп2'!B21+'1Мед.клин'!B21+Проф.!B21+Л.Дент!B21+'ЛДЦ-1'!B21+Исток!B21+Стом.911!B21+Санта7!B21+Галерея!B21+'ПМК-МЦ'!B21+Фрезениус!B21+Эверест!B21+Нефрос!B21+'МЦ Жизнь'!B21+'Центр Эко'!B21+Медэко!B21+'ЭКО Центр'!B21+'ЦКО Мединвест'!B21+Витромед!B21+МедИнСервис!B21+Тарасов!B21+Виктория!B21+ЦЖенЗд!B21+'Мать и дитя'!B21+'М-Лайн'!B21+Ситилаб!B21</f>
        <v>0</v>
      </c>
      <c r="C21" s="22">
        <f>'Неотлож+'!C21+'Грязи ЖД'!C21+'Елец ЖД'!C21+'НП НМЦ'!C21+Шаталов!C21+'1нейрох'!C21+Риверсайд!C21+Прозрение!C21+Окулюс!C21+Азбука!C21+лист!C21+ПЭТ!C21+Медик.хир.клин!C21+Нов.мед.тех!C21+Резонанс!C21+Скан!C21+'ЛДЦ МИБС'!C21+ВГВА!C21+'МРТ эксп'!C21+'МРТ эксп2'!C21+'1Мед.клин'!C21+Проф.!C21+Л.Дент!C21+'ЛДЦ-1'!C21+Исток!C21+Стом.911!C21+Санта7!C21+Галерея!C21+'ПМК-МЦ'!C21+Фрезениус!C21+Эверест!C21+Нефрос!C21+'МЦ Жизнь'!C21+'Центр Эко'!C21+Медэко!C21+'ЭКО Центр'!C21+'ЦКО Мединвест'!C21+Витромед!C21+МедИнСервис!C21+Тарасов!C21+Виктория!C21+ЦЖенЗд!C21+'Мать и дитя'!C21+'М-Лайн'!C21+Ситилаб!C21</f>
        <v>0</v>
      </c>
    </row>
    <row r="22" spans="1:3" x14ac:dyDescent="0.25">
      <c r="A22" s="15" t="s">
        <v>14</v>
      </c>
      <c r="B22" s="57">
        <f>'Неотлож+'!B22+'Грязи ЖД'!B22+'Елец ЖД'!B22+'НП НМЦ'!B22+Шаталов!B22+'1нейрох'!B22+Риверсайд!B22+Прозрение!B22+Окулюс!B22+Азбука!B22+лист!B22+ПЭТ!B22+Медик.хир.клин!B22+Нов.мед.тех!B22+Резонанс!B22+Скан!B22+'ЛДЦ МИБС'!B22+ВГВА!B22+'МРТ эксп'!B22+'МРТ эксп2'!B22+'1Мед.клин'!B22+Проф.!B22+Л.Дент!B22+'ЛДЦ-1'!B22+Исток!B22+Стом.911!B22+Санта7!B22+Галерея!B22+'ПМК-МЦ'!B22+Фрезениус!B22+Эверест!B22+Нефрос!B22+'МЦ Жизнь'!B22+'Центр Эко'!B22+Медэко!B22+'ЭКО Центр'!B22+'ЦКО Мединвест'!B22+Витромед!B22+МедИнСервис!B22+Тарасов!B22+Виктория!B22+ЦЖенЗд!B22+'Мать и дитя'!B22+'М-Лайн'!B22+Ситилаб!B22</f>
        <v>0</v>
      </c>
      <c r="C22" s="22">
        <f>'Неотлож+'!C22+'Грязи ЖД'!C22+'Елец ЖД'!C22+'НП НМЦ'!C22+Шаталов!C22+'1нейрох'!C22+Риверсайд!C22+Прозрение!C22+Окулюс!C22+Азбука!C22+лист!C22+ПЭТ!C22+Медик.хир.клин!C22+Нов.мед.тех!C22+Резонанс!C22+Скан!C22+'ЛДЦ МИБС'!C22+ВГВА!C22+'МРТ эксп'!C22+'МРТ эксп2'!C22+'1Мед.клин'!C22+Проф.!C22+Л.Дент!C22+'ЛДЦ-1'!C22+Исток!C22+Стом.911!C22+Санта7!C22+Галерея!C22+'ПМК-МЦ'!C22+Фрезениус!C22+Эверест!C22+Нефрос!C22+'МЦ Жизнь'!C22+'Центр Эко'!C22+Медэко!C22+'ЭКО Центр'!C22+'ЦКО Мединвест'!C22+Витромед!C22+МедИнСервис!C22+Тарасов!C22+Виктория!C22+ЦЖенЗд!C22+'Мать и дитя'!C22+'М-Лайн'!C22+Ситилаб!C22</f>
        <v>0</v>
      </c>
    </row>
    <row r="23" spans="1:3" x14ac:dyDescent="0.25">
      <c r="A23" s="15" t="s">
        <v>15</v>
      </c>
      <c r="B23" s="57">
        <f>'Неотлож+'!B23+'Грязи ЖД'!B23+'Елец ЖД'!B23+'НП НМЦ'!B23+Шаталов!B23+'1нейрох'!B23+Риверсайд!B23+Прозрение!B23+Окулюс!B23+Азбука!B23+лист!B23+ПЭТ!B23+Медик.хир.клин!B23+Нов.мед.тех!B23+Резонанс!B23+Скан!B23+'ЛДЦ МИБС'!B23+ВГВА!B23+'МРТ эксп'!B23+'МРТ эксп2'!B23+'1Мед.клин'!B23+Проф.!B23+Л.Дент!B23+'ЛДЦ-1'!B23+Исток!B23+Стом.911!B23+Санта7!B23+Галерея!B23+'ПМК-МЦ'!B23+Фрезениус!B23+Эверест!B23+Нефрос!B23+'МЦ Жизнь'!B23+'Центр Эко'!B23+Медэко!B23+'ЭКО Центр'!B23+'ЦКО Мединвест'!B23+Витромед!B23+МедИнСервис!B23+Тарасов!B23+Виктория!B23+ЦЖенЗд!B23+'Мать и дитя'!B23+'М-Лайн'!B23+Ситилаб!B23</f>
        <v>0</v>
      </c>
      <c r="C23" s="22">
        <f>'Неотлож+'!C23+'Грязи ЖД'!C23+'Елец ЖД'!C23+'НП НМЦ'!C23+Шаталов!C23+'1нейрох'!C23+Риверсайд!C23+Прозрение!C23+Окулюс!C23+Азбука!C23+лист!C23+ПЭТ!C23+Медик.хир.клин!C23+Нов.мед.тех!C23+Резонанс!C23+Скан!C23+'ЛДЦ МИБС'!C23+ВГВА!C23+'МРТ эксп'!C23+'МРТ эксп2'!C23+'1Мед.клин'!C23+Проф.!C23+Л.Дент!C23+'ЛДЦ-1'!C23+Исток!C23+Стом.911!C23+Санта7!C23+Галерея!C23+'ПМК-МЦ'!C23+Фрезениус!C23+Эверест!C23+Нефрос!C23+'МЦ Жизнь'!C23+'Центр Эко'!C23+Медэко!C23+'ЭКО Центр'!C23+'ЦКО Мединвест'!C23+Витромед!C23+МедИнСервис!C23+Тарасов!C23+Виктория!C23+ЦЖенЗд!C23+'Мать и дитя'!C23+'М-Лайн'!C23+Ситилаб!C23</f>
        <v>0</v>
      </c>
    </row>
    <row r="24" spans="1:3" x14ac:dyDescent="0.25">
      <c r="A24" s="15" t="s">
        <v>16</v>
      </c>
      <c r="B24" s="57">
        <f>'Неотлож+'!B24+'Грязи ЖД'!B24+'Елец ЖД'!B24+'НП НМЦ'!B24+Шаталов!B24+'1нейрох'!B24+Риверсайд!B24+Прозрение!B24+Окулюс!B24+Азбука!B24+лист!B24+ПЭТ!B24+Медик.хир.клин!B24+Нов.мед.тех!B24+Резонанс!B24+Скан!B24+'ЛДЦ МИБС'!B24+ВГВА!B24+'МРТ эксп'!B24+'МРТ эксп2'!B24+'1Мед.клин'!B24+Проф.!B24+Л.Дент!B24+'ЛДЦ-1'!B24+Исток!B24+Стом.911!B24+Санта7!B24+Галерея!B24+'ПМК-МЦ'!B24+Фрезениус!B24+Эверест!B24+Нефрос!B24+'МЦ Жизнь'!B24+'Центр Эко'!B24+Медэко!B24+'ЭКО Центр'!B24+'ЦКО Мединвест'!B24+Витромед!B24+МедИнСервис!B24+Тарасов!B24+Виктория!B24+ЦЖенЗд!B24+'Мать и дитя'!B24+'М-Лайн'!B24+Ситилаб!B24</f>
        <v>100</v>
      </c>
      <c r="C24" s="22">
        <f>'Неотлож+'!C24+'Грязи ЖД'!C24+'Елец ЖД'!C24+'НП НМЦ'!C24+Шаталов!C24+'1нейрох'!C24+Риверсайд!C24+Прозрение!C24+Окулюс!C24+Азбука!C24+лист!C24+ПЭТ!C24+Медик.хир.клин!C24+Нов.мед.тех!C24+Резонанс!C24+Скан!C24+'ЛДЦ МИБС'!C24+ВГВА!C24+'МРТ эксп'!C24+'МРТ эксп2'!C24+'1Мед.клин'!C24+Проф.!C24+Л.Дент!C24+'ЛДЦ-1'!C24+Исток!C24+Стом.911!C24+Санта7!C24+Галерея!C24+'ПМК-МЦ'!C24+Фрезениус!C24+Эверест!C24+Нефрос!C24+'МЦ Жизнь'!C24+'Центр Эко'!C24+Медэко!C24+'ЭКО Центр'!C24+'ЦКО Мединвест'!C24+Витромед!C24+МедИнСервис!C24+Тарасов!C24+Виктория!C24+ЦЖенЗд!C24+'Мать и дитя'!C24+'М-Лайн'!C24+Ситилаб!C24</f>
        <v>1827.4</v>
      </c>
    </row>
    <row r="25" spans="1:3" x14ac:dyDescent="0.25">
      <c r="A25" s="15" t="s">
        <v>17</v>
      </c>
      <c r="B25" s="57">
        <f>'Неотлож+'!B25+'Грязи ЖД'!B25+'Елец ЖД'!B25+'НП НМЦ'!B25+Шаталов!B25+'1нейрох'!B25+Риверсайд!B25+Прозрение!B25+Окулюс!B25+Азбука!B25+лист!B25+ПЭТ!B25+Медик.хир.клин!B25+Нов.мед.тех!B25+Резонанс!B25+Скан!B25+'ЛДЦ МИБС'!B25+ВГВА!B25+'МРТ эксп'!B25+'МРТ эксп2'!B25+'1Мед.клин'!B25+Проф.!B25+Л.Дент!B25+'ЛДЦ-1'!B25+Исток!B25+Стом.911!B25+Санта7!B25+Галерея!B25+'ПМК-МЦ'!B25+Фрезениус!B25+Эверест!B25+Нефрос!B25+'МЦ Жизнь'!B25+'Центр Эко'!B25+Медэко!B25+'ЭКО Центр'!B25+'ЦКО Мединвест'!B25+Витромед!B25+МедИнСервис!B25+Тарасов!B25+Виктория!B25+ЦЖенЗд!B25+'Мать и дитя'!B25+'М-Лайн'!B25+Ситилаб!B25</f>
        <v>0</v>
      </c>
      <c r="C25" s="22">
        <f>'Неотлож+'!C25+'Грязи ЖД'!C25+'Елец ЖД'!C25+'НП НМЦ'!C25+Шаталов!C25+'1нейрох'!C25+Риверсайд!C25+Прозрение!C25+Окулюс!C25+Азбука!C25+лист!C25+ПЭТ!C25+Медик.хир.клин!C25+Нов.мед.тех!C25+Резонанс!C25+Скан!C25+'ЛДЦ МИБС'!C25+ВГВА!C25+'МРТ эксп'!C25+'МРТ эксп2'!C25+'1Мед.клин'!C25+Проф.!C25+Л.Дент!C25+'ЛДЦ-1'!C25+Исток!C25+Стом.911!C25+Санта7!C25+Галерея!C25+'ПМК-МЦ'!C25+Фрезениус!C25+Эверест!C25+Нефрос!C25+'МЦ Жизнь'!C25+'Центр Эко'!C25+Медэко!C25+'ЭКО Центр'!C25+'ЦКО Мединвест'!C25+Витромед!C25+МедИнСервис!C25+Тарасов!C25+Виктория!C25+ЦЖенЗд!C25+'Мать и дитя'!C25+'М-Лайн'!C25+Ситилаб!C25</f>
        <v>0</v>
      </c>
    </row>
    <row r="26" spans="1:3" x14ac:dyDescent="0.25">
      <c r="A26" s="15" t="s">
        <v>18</v>
      </c>
      <c r="B26" s="57">
        <f>'Неотлож+'!B26+'Грязи ЖД'!B26+'Елец ЖД'!B26+'НП НМЦ'!B26+Шаталов!B26+'1нейрох'!B26+Риверсайд!B26+Прозрение!B26+Окулюс!B26+Азбука!B26+лист!B26+ПЭТ!B26+Медик.хир.клин!B26+Нов.мед.тех!B26+Резонанс!B26+Скан!B26+'ЛДЦ МИБС'!B26+ВГВА!B26+'МРТ эксп'!B26+'МРТ эксп2'!B26+'1Мед.клин'!B26+Проф.!B26+Л.Дент!B26+'ЛДЦ-1'!B26+Исток!B26+Стом.911!B26+Санта7!B26+Галерея!B26+'ПМК-МЦ'!B26+Фрезениус!B26+Эверест!B26+Нефрос!B26+'МЦ Жизнь'!B26+'Центр Эко'!B26+Медэко!B26+'ЭКО Центр'!B26+'ЦКО Мединвест'!B26+Витромед!B26+МедИнСервис!B26+Тарасов!B26+Виктория!B26+ЦЖенЗд!B26+'Мать и дитя'!B26+'М-Лайн'!B26+Ситилаб!B26</f>
        <v>14</v>
      </c>
      <c r="C26" s="22">
        <f>'Неотлож+'!C26+'Грязи ЖД'!C26+'Елец ЖД'!C26+'НП НМЦ'!C26+Шаталов!C26+'1нейрох'!C26+Риверсайд!C26+Прозрение!C26+Окулюс!C26+Азбука!C26+лист!C26+ПЭТ!C26+Медик.хир.клин!C26+Нов.мед.тех!C26+Резонанс!C26+Скан!C26+'ЛДЦ МИБС'!C26+ВГВА!C26+'МРТ эксп'!C26+'МРТ эксп2'!C26+'1Мед.клин'!C26+Проф.!C26+Л.Дент!C26+'ЛДЦ-1'!C26+Исток!C26+Стом.911!C26+Санта7!C26+Галерея!C26+'ПМК-МЦ'!C26+Фрезениус!C26+Эверест!C26+Нефрос!C26+'МЦ Жизнь'!C26+'Центр Эко'!C26+Медэко!C26+'ЭКО Центр'!C26+'ЦКО Мединвест'!C26+Витромед!C26+МедИнСервис!C26+Тарасов!C26+Виктория!C26+ЦЖенЗд!C26+'Мать и дитя'!C26+'М-Лайн'!C26+Ситилаб!C26</f>
        <v>311.39999999999998</v>
      </c>
    </row>
    <row r="27" spans="1:3" x14ac:dyDescent="0.25">
      <c r="A27" s="15" t="s">
        <v>19</v>
      </c>
      <c r="B27" s="57">
        <f>'Неотлож+'!B27+'Грязи ЖД'!B27+'Елец ЖД'!B27+'НП НМЦ'!B27+Шаталов!B27+'1нейрох'!B27+Риверсайд!B27+Прозрение!B27+Окулюс!B27+Азбука!B27+лист!B27+ПЭТ!B27+Медик.хир.клин!B27+Нов.мед.тех!B27+Резонанс!B27+Скан!B27+'ЛДЦ МИБС'!B27+ВГВА!B27+'МРТ эксп'!B27+'МРТ эксп2'!B27+'1Мед.клин'!B27+Проф.!B27+Л.Дент!B27+'ЛДЦ-1'!B27+Исток!B27+Стом.911!B27+Санта7!B27+Галерея!B27+'ПМК-МЦ'!B27+Фрезениус!B27+Эверест!B27+Нефрос!B27+'МЦ Жизнь'!B27+'Центр Эко'!B27+Медэко!B27+'ЭКО Центр'!B27+'ЦКО Мединвест'!B27+Витромед!B27+МедИнСервис!B27+Тарасов!B27+Виктория!B27+ЦЖенЗд!B27+'Мать и дитя'!B27+'М-Лайн'!B27+Ситилаб!B27</f>
        <v>0</v>
      </c>
      <c r="C27" s="22">
        <f>'Неотлож+'!C27+'Грязи ЖД'!C27+'Елец ЖД'!C27+'НП НМЦ'!C27+Шаталов!C27+'1нейрох'!C27+Риверсайд!C27+Прозрение!C27+Окулюс!C27+Азбука!C27+лист!C27+ПЭТ!C27+Медик.хир.клин!C27+Нов.мед.тех!C27+Резонанс!C27+Скан!C27+'ЛДЦ МИБС'!C27+ВГВА!C27+'МРТ эксп'!C27+'МРТ эксп2'!C27+'1Мед.клин'!C27+Проф.!C27+Л.Дент!C27+'ЛДЦ-1'!C27+Исток!C27+Стом.911!C27+Санта7!C27+Галерея!C27+'ПМК-МЦ'!C27+Фрезениус!C27+Эверест!C27+Нефрос!C27+'МЦ Жизнь'!C27+'Центр Эко'!C27+Медэко!C27+'ЭКО Центр'!C27+'ЦКО Мединвест'!C27+Витромед!C27+МедИнСервис!C27+Тарасов!C27+Виктория!C27+ЦЖенЗд!C27+'Мать и дитя'!C27+'М-Лайн'!C27+Ситилаб!C27</f>
        <v>0</v>
      </c>
    </row>
    <row r="28" spans="1:3" x14ac:dyDescent="0.25">
      <c r="A28" s="15" t="s">
        <v>55</v>
      </c>
      <c r="B28" s="57">
        <f>'Неотлож+'!B28+'Грязи ЖД'!B28+'Елец ЖД'!B28+'НП НМЦ'!B28+Шаталов!B28+'1нейрох'!B28+Риверсайд!B28+Прозрение!B28+Окулюс!B28+Азбука!B28+лист!B28+ПЭТ!B28+Медик.хир.клин!B28+Нов.мед.тех!B28+Резонанс!B28+Скан!B28+'ЛДЦ МИБС'!B28+ВГВА!B28+'МРТ эксп'!B28+'МРТ эксп2'!B28+'1Мед.клин'!B28+Проф.!B28+Л.Дент!B28+'ЛДЦ-1'!B28+Исток!B28+Стом.911!B28+Санта7!B28+Галерея!B28+'ПМК-МЦ'!B28+Фрезениус!B28+Эверест!B28+Нефрос!B28+'МЦ Жизнь'!B28+'Центр Эко'!B28+Медэко!B28+'ЭКО Центр'!B28+'ЦКО Мединвест'!B28+Витромед!B28+МедИнСервис!B28+Тарасов!B28+Виктория!B28+ЦЖенЗд!B28+'Мать и дитя'!B28+'М-Лайн'!B28+Ситилаб!B28</f>
        <v>0</v>
      </c>
      <c r="C28" s="22">
        <f>'Неотлож+'!C28+'Грязи ЖД'!C28+'Елец ЖД'!C28+'НП НМЦ'!C28+Шаталов!C28+'1нейрох'!C28+Риверсайд!C28+Прозрение!C28+Окулюс!C28+Азбука!C28+лист!C28+ПЭТ!C28+Медик.хир.клин!C28+Нов.мед.тех!C28+Резонанс!C28+Скан!C28+'ЛДЦ МИБС'!C28+ВГВА!C28+'МРТ эксп'!C28+'МРТ эксп2'!C28+'1Мед.клин'!C28+Проф.!C28+Л.Дент!C28+'ЛДЦ-1'!C28+Исток!C28+Стом.911!C28+Санта7!C28+Галерея!C28+'ПМК-МЦ'!C28+Фрезениус!C28+Эверест!C28+Нефрос!C28+'МЦ Жизнь'!C28+'Центр Эко'!C28+Медэко!C28+'ЭКО Центр'!C28+'ЦКО Мединвест'!C28+Витромед!C28+МедИнСервис!C28+Тарасов!C28+Виктория!C28+ЦЖенЗд!C28+'Мать и дитя'!C28+'М-Лайн'!C28+Ситилаб!C28</f>
        <v>0</v>
      </c>
    </row>
    <row r="29" spans="1:3" x14ac:dyDescent="0.25">
      <c r="A29" s="15" t="s">
        <v>20</v>
      </c>
      <c r="B29" s="57">
        <f>'Неотлож+'!B29+'Грязи ЖД'!B29+'Елец ЖД'!B29+'НП НМЦ'!B29+Шаталов!B29+'1нейрох'!B29+Риверсайд!B29+Прозрение!B29+Окулюс!B29+Азбука!B29+лист!B29+ПЭТ!B29+Медик.хир.клин!B29+Нов.мед.тех!B29+Резонанс!B29+Скан!B29+'ЛДЦ МИБС'!B29+ВГВА!B29+'МРТ эксп'!B29+'МРТ эксп2'!B29+'1Мед.клин'!B29+Проф.!B29+Л.Дент!B29+'ЛДЦ-1'!B29+Исток!B29+Стом.911!B29+Санта7!B29+Галерея!B29+'ПМК-МЦ'!B29+Фрезениус!B29+Эверест!B29+Нефрос!B29+'МЦ Жизнь'!B29+'Центр Эко'!B29+Медэко!B29+'ЭКО Центр'!B29+'ЦКО Мединвест'!B29+Витромед!B29+МедИнСервис!B29+Тарасов!B29+Виктория!B29+ЦЖенЗд!B29+'Мать и дитя'!B29+'М-Лайн'!B29+Ситилаб!B29</f>
        <v>60</v>
      </c>
      <c r="C29" s="22">
        <f>'Неотлож+'!C29+'Грязи ЖД'!C29+'Елец ЖД'!C29+'НП НМЦ'!C29+Шаталов!C29+'1нейрох'!C29+Риверсайд!C29+Прозрение!C29+Окулюс!C29+Азбука!C29+лист!C29+ПЭТ!C29+Медик.хир.клин!C29+Нов.мед.тех!C29+Резонанс!C29+Скан!C29+'ЛДЦ МИБС'!C29+ВГВА!C29+'МРТ эксп'!C29+'МРТ эксп2'!C29+'1Мед.клин'!C29+Проф.!C29+Л.Дент!C29+'ЛДЦ-1'!C29+Исток!C29+Стом.911!C29+Санта7!C29+Галерея!C29+'ПМК-МЦ'!C29+Фрезениус!C29+Эверест!C29+Нефрос!C29+'МЦ Жизнь'!C29+'Центр Эко'!C29+Медэко!C29+'ЭКО Центр'!C29+'ЦКО Мединвест'!C29+Витромед!C29+МедИнСервис!C29+Тарасов!C29+Виктория!C29+ЦЖенЗд!C29+'Мать и дитя'!C29+'М-Лайн'!C29+Ситилаб!C29</f>
        <v>1658</v>
      </c>
    </row>
    <row r="30" spans="1:3" x14ac:dyDescent="0.25">
      <c r="A30" s="15" t="s">
        <v>21</v>
      </c>
      <c r="B30" s="57">
        <f>'Неотлож+'!B30+'Грязи ЖД'!B30+'Елец ЖД'!B30+'НП НМЦ'!B30+Шаталов!B30+'1нейрох'!B30+Риверсайд!B30+Прозрение!B30+Окулюс!B30+Азбука!B30+лист!B30+ПЭТ!B30+Медик.хир.клин!B30+Нов.мед.тех!B30+Резонанс!B30+Скан!B30+'ЛДЦ МИБС'!B30+ВГВА!B30+'МРТ эксп'!B30+'МРТ эксп2'!B30+'1Мед.клин'!B30+Проф.!B30+Л.Дент!B30+'ЛДЦ-1'!B30+Исток!B30+Стом.911!B30+Санта7!B30+Галерея!B30+'ПМК-МЦ'!B30+Фрезениус!B30+Эверест!B30+Нефрос!B30+'МЦ Жизнь'!B30+'Центр Эко'!B30+Медэко!B30+'ЭКО Центр'!B30+'ЦКО Мединвест'!B30+Витромед!B30+МедИнСервис!B30+Тарасов!B30+Виктория!B30+ЦЖенЗд!B30+'Мать и дитя'!B30+'М-Лайн'!B30+Ситилаб!B30</f>
        <v>0</v>
      </c>
      <c r="C30" s="22">
        <f>'Неотлож+'!C30+'Грязи ЖД'!C30+'Елец ЖД'!C30+'НП НМЦ'!C30+Шаталов!C30+'1нейрох'!C30+Риверсайд!C30+Прозрение!C30+Окулюс!C30+Азбука!C30+лист!C30+ПЭТ!C30+Медик.хир.клин!C30+Нов.мед.тех!C30+Резонанс!C30+Скан!C30+'ЛДЦ МИБС'!C30+ВГВА!C30+'МРТ эксп'!C30+'МРТ эксп2'!C30+'1Мед.клин'!C30+Проф.!C30+Л.Дент!C30+'ЛДЦ-1'!C30+Исток!C30+Стом.911!C30+Санта7!C30+Галерея!C30+'ПМК-МЦ'!C30+Фрезениус!C30+Эверест!C30+Нефрос!C30+'МЦ Жизнь'!C30+'Центр Эко'!C30+Медэко!C30+'ЭКО Центр'!C30+'ЦКО Мединвест'!C30+Витромед!C30+МедИнСервис!C30+Тарасов!C30+Виктория!C30+ЦЖенЗд!C30+'Мать и дитя'!C30+'М-Лайн'!C30+Ситилаб!C30</f>
        <v>0</v>
      </c>
    </row>
    <row r="31" spans="1:3" x14ac:dyDescent="0.25">
      <c r="A31" s="15" t="s">
        <v>22</v>
      </c>
      <c r="B31" s="57">
        <f>'Неотлож+'!B31+'Грязи ЖД'!B31+'Елец ЖД'!B31+'НП НМЦ'!B31+Шаталов!B31+'1нейрох'!B31+Риверсайд!B31+Прозрение!B31+Окулюс!B31+Азбука!B31+лист!B31+ПЭТ!B31+Медик.хир.клин!B31+Нов.мед.тех!B31+Резонанс!B31+Скан!B31+'ЛДЦ МИБС'!B31+ВГВА!B31+'МРТ эксп'!B31+'МРТ эксп2'!B31+'1Мед.клин'!B31+Проф.!B31+Л.Дент!B31+'ЛДЦ-1'!B31+Исток!B31+Стом.911!B31+Санта7!B31+Галерея!B31+'ПМК-МЦ'!B31+Фрезениус!B31+Эверест!B31+Нефрос!B31+'МЦ Жизнь'!B31+'Центр Эко'!B31+Медэко!B31+'ЭКО Центр'!B31+'ЦКО Мединвест'!B31+Витромед!B31+МедИнСервис!B31+Тарасов!B31+Виктория!B31+ЦЖенЗд!B31+'Мать и дитя'!B31+'М-Лайн'!B31+Ситилаб!B31</f>
        <v>0</v>
      </c>
      <c r="C31" s="22">
        <f>'Неотлож+'!C31+'Грязи ЖД'!C31+'Елец ЖД'!C31+'НП НМЦ'!C31+Шаталов!C31+'1нейрох'!C31+Риверсайд!C31+Прозрение!C31+Окулюс!C31+Азбука!C31+лист!C31+ПЭТ!C31+Медик.хир.клин!C31+Нов.мед.тех!C31+Резонанс!C31+Скан!C31+'ЛДЦ МИБС'!C31+ВГВА!C31+'МРТ эксп'!C31+'МРТ эксп2'!C31+'1Мед.клин'!C31+Проф.!C31+Л.Дент!C31+'ЛДЦ-1'!C31+Исток!C31+Стом.911!C31+Санта7!C31+Галерея!C31+'ПМК-МЦ'!C31+Фрезениус!C31+Эверест!C31+Нефрос!C31+'МЦ Жизнь'!C31+'Центр Эко'!C31+Медэко!C31+'ЭКО Центр'!C31+'ЦКО Мединвест'!C31+Витромед!C31+МедИнСервис!C31+Тарасов!C31+Виктория!C31+ЦЖенЗд!C31+'Мать и дитя'!C31+'М-Лайн'!C31+Ситилаб!C31</f>
        <v>0</v>
      </c>
    </row>
    <row r="32" spans="1:3" x14ac:dyDescent="0.25">
      <c r="A32" s="15" t="s">
        <v>23</v>
      </c>
      <c r="B32" s="57">
        <f>'Неотлож+'!B32+'Грязи ЖД'!B32+'Елец ЖД'!B32+'НП НМЦ'!B32+Шаталов!B32+'1нейрох'!B32+Риверсайд!B32+Прозрение!B32+Окулюс!B32+Азбука!B32+лист!B32+ПЭТ!B32+Медик.хир.клин!B32+Нов.мед.тех!B32+Резонанс!B32+Скан!B32+'ЛДЦ МИБС'!B32+ВГВА!B32+'МРТ эксп'!B32+'МРТ эксп2'!B32+'1Мед.клин'!B32+Проф.!B32+Л.Дент!B32+'ЛДЦ-1'!B32+Исток!B32+Стом.911!B32+Санта7!B32+Галерея!B32+'ПМК-МЦ'!B32+Фрезениус!B32+Эверест!B32+Нефрос!B32+'МЦ Жизнь'!B32+'Центр Эко'!B32+Медэко!B32+'ЭКО Центр'!B32+'ЦКО Мединвест'!B32+Витромед!B32+МедИнСервис!B32+Тарасов!B32+Виктория!B32+ЦЖенЗд!B32+'Мать и дитя'!B32+'М-Лайн'!B32+Ситилаб!B32</f>
        <v>0</v>
      </c>
      <c r="C32" s="22">
        <f>'Неотлож+'!C32+'Грязи ЖД'!C32+'Елец ЖД'!C32+'НП НМЦ'!C32+Шаталов!C32+'1нейрох'!C32+Риверсайд!C32+Прозрение!C32+Окулюс!C32+Азбука!C32+лист!C32+ПЭТ!C32+Медик.хир.клин!C32+Нов.мед.тех!C32+Резонанс!C32+Скан!C32+'ЛДЦ МИБС'!C32+ВГВА!C32+'МРТ эксп'!C32+'МРТ эксп2'!C32+'1Мед.клин'!C32+Проф.!C32+Л.Дент!C32+'ЛДЦ-1'!C32+Исток!C32+Стом.911!C32+Санта7!C32+Галерея!C32+'ПМК-МЦ'!C32+Фрезениус!C32+Эверест!C32+Нефрос!C32+'МЦ Жизнь'!C32+'Центр Эко'!C32+Медэко!C32+'ЭКО Центр'!C32+'ЦКО Мединвест'!C32+Витромед!C32+МедИнСервис!C32+Тарасов!C32+Виктория!C32+ЦЖенЗд!C32+'Мать и дитя'!C32+'М-Лайн'!C32+Ситилаб!C32</f>
        <v>0</v>
      </c>
    </row>
    <row r="33" spans="1:3" x14ac:dyDescent="0.25">
      <c r="A33" s="15" t="s">
        <v>24</v>
      </c>
      <c r="B33" s="57">
        <f>'Неотлож+'!B33+'Грязи ЖД'!B33+'Елец ЖД'!B33+'НП НМЦ'!B33+Шаталов!B33+'1нейрох'!B33+Риверсайд!B33+Прозрение!B33+Окулюс!B33+Азбука!B33+лист!B33+ПЭТ!B33+Медик.хир.клин!B33+Нов.мед.тех!B33+Резонанс!B33+Скан!B33+'ЛДЦ МИБС'!B33+ВГВА!B33+'МРТ эксп'!B33+'МРТ эксп2'!B33+'1Мед.клин'!B33+Проф.!B33+Л.Дент!B33+'ЛДЦ-1'!B33+Исток!B33+Стом.911!B33+Санта7!B33+Галерея!B33+'ПМК-МЦ'!B33+Фрезениус!B33+Эверест!B33+Нефрос!B33+'МЦ Жизнь'!B33+'Центр Эко'!B33+Медэко!B33+'ЭКО Центр'!B33+'ЦКО Мединвест'!B33+Витромед!B33+МедИнСервис!B33+Тарасов!B33+Виктория!B33+ЦЖенЗд!B33+'Мать и дитя'!B33+'М-Лайн'!B33+Ситилаб!B33</f>
        <v>14</v>
      </c>
      <c r="C33" s="22">
        <f>'Неотлож+'!C33+'Грязи ЖД'!C33+'Елец ЖД'!C33+'НП НМЦ'!C33+Шаталов!C33+'1нейрох'!C33+Риверсайд!C33+Прозрение!C33+Окулюс!C33+Азбука!C33+лист!C33+ПЭТ!C33+Медик.хир.клин!C33+Нов.мед.тех!C33+Резонанс!C33+Скан!C33+'ЛДЦ МИБС'!C33+ВГВА!C33+'МРТ эксп'!C33+'МРТ эксп2'!C33+'1Мед.клин'!C33+Проф.!C33+Л.Дент!C33+'ЛДЦ-1'!C33+Исток!C33+Стом.911!C33+Санта7!C33+Галерея!C33+'ПМК-МЦ'!C33+Фрезениус!C33+Эверест!C33+Нефрос!C33+'МЦ Жизнь'!C33+'Центр Эко'!C33+Медэко!C33+'ЭКО Центр'!C33+'ЦКО Мединвест'!C33+Витромед!C33+МедИнСервис!C33+Тарасов!C33+Виктория!C33+ЦЖенЗд!C33+'Мать и дитя'!C33+'М-Лайн'!C33+Ситилаб!C33</f>
        <v>307.10000000000002</v>
      </c>
    </row>
    <row r="34" spans="1:3" x14ac:dyDescent="0.25">
      <c r="A34" s="15" t="s">
        <v>25</v>
      </c>
      <c r="B34" s="57">
        <f>'Неотлож+'!B34+'Грязи ЖД'!B34+'Елец ЖД'!B34+'НП НМЦ'!B34+Шаталов!B34+'1нейрох'!B34+Риверсайд!B34+Прозрение!B34+Окулюс!B34+Азбука!B34+лист!B34+ПЭТ!B34+Медик.хир.клин!B34+Нов.мед.тех!B34+Резонанс!B34+Скан!B34+'ЛДЦ МИБС'!B34+ВГВА!B34+'МРТ эксп'!B34+'МРТ эксп2'!B34+'1Мед.клин'!B34+Проф.!B34+Л.Дент!B34+'ЛДЦ-1'!B34+Исток!B34+Стом.911!B34+Санта7!B34+Галерея!B34+'ПМК-МЦ'!B34+Фрезениус!B34+Эверест!B34+Нефрос!B34+'МЦ Жизнь'!B34+'Центр Эко'!B34+Медэко!B34+'ЭКО Центр'!B34+'ЦКО Мединвест'!B34+Витромед!B34+МедИнСервис!B34+Тарасов!B34+Виктория!B34+ЦЖенЗд!B34+'Мать и дитя'!B34+'М-Лайн'!B34+Ситилаб!B34</f>
        <v>0</v>
      </c>
      <c r="C34" s="22">
        <f>'Неотлож+'!C34+'Грязи ЖД'!C34+'Елец ЖД'!C34+'НП НМЦ'!C34+Шаталов!C34+'1нейрох'!C34+Риверсайд!C34+Прозрение!C34+Окулюс!C34+Азбука!C34+лист!C34+ПЭТ!C34+Медик.хир.клин!C34+Нов.мед.тех!C34+Резонанс!C34+Скан!C34+'ЛДЦ МИБС'!C34+ВГВА!C34+'МРТ эксп'!C34+'МРТ эксп2'!C34+'1Мед.клин'!C34+Проф.!C34+Л.Дент!C34+'ЛДЦ-1'!C34+Исток!C34+Стом.911!C34+Санта7!C34+Галерея!C34+'ПМК-МЦ'!C34+Фрезениус!C34+Эверест!C34+Нефрос!C34+'МЦ Жизнь'!C34+'Центр Эко'!C34+Медэко!C34+'ЭКО Центр'!C34+'ЦКО Мединвест'!C34+Витромед!C34+МедИнСервис!C34+Тарасов!C34+Виктория!C34+ЦЖенЗд!C34+'Мать и дитя'!C34+'М-Лайн'!C34+Ситилаб!C34</f>
        <v>0</v>
      </c>
    </row>
    <row r="35" spans="1:3" x14ac:dyDescent="0.25">
      <c r="A35" s="15" t="s">
        <v>51</v>
      </c>
      <c r="B35" s="57">
        <f>'Неотлож+'!B35+'Грязи ЖД'!B35+'Елец ЖД'!B35+'НП НМЦ'!B35+Шаталов!B35+'1нейрох'!B35+Риверсайд!B35+Прозрение!B35+Окулюс!B35+Азбука!B35+лист!B35+ПЭТ!B35+Медик.хир.клин!B35+Нов.мед.тех!B35+Резонанс!B35+Скан!B35+'ЛДЦ МИБС'!B35+ВГВА!B35+'МРТ эксп'!B35+'МРТ эксп2'!B35+'1Мед.клин'!B35+Проф.!B35+Л.Дент!B35+'ЛДЦ-1'!B35+Исток!B35+Стом.911!B35+Санта7!B35+Галерея!B35+'ПМК-МЦ'!B35+Фрезениус!B35+Эверест!B35+Нефрос!B35+'МЦ Жизнь'!B35+'Центр Эко'!B35+Медэко!B35+'ЭКО Центр'!B35+'ЦКО Мединвест'!B35+Витромед!B35+МедИнСервис!B35+Тарасов!B35+Виктория!B35+ЦЖенЗд!B35+'Мать и дитя'!B35+'М-Лайн'!B35+Ситилаб!B35</f>
        <v>14</v>
      </c>
      <c r="C35" s="22">
        <f>'Неотлож+'!C35+'Грязи ЖД'!C35+'Елец ЖД'!C35+'НП НМЦ'!C35+Шаталов!C35+'1нейрох'!C35+Риверсайд!C35+Прозрение!C35+Окулюс!C35+Азбука!C35+лист!C35+ПЭТ!C35+Медик.хир.клин!C35+Нов.мед.тех!C35+Резонанс!C35+Скан!C35+'ЛДЦ МИБС'!C35+ВГВА!C35+'МРТ эксп'!C35+'МРТ эксп2'!C35+'1Мед.клин'!C35+Проф.!C35+Л.Дент!C35+'ЛДЦ-1'!C35+Исток!C35+Стом.911!C35+Санта7!C35+Галерея!C35+'ПМК-МЦ'!C35+Фрезениус!C35+Эверест!C35+Нефрос!C35+'МЦ Жизнь'!C35+'Центр Эко'!C35+Медэко!C35+'ЭКО Центр'!C35+'ЦКО Мединвест'!C35+Витромед!C35+МедИнСервис!C35+Тарасов!C35+Виктория!C35+ЦЖенЗд!C35+'Мать и дитя'!C35+'М-Лайн'!C35+Ситилаб!C35</f>
        <v>307.10000000000002</v>
      </c>
    </row>
    <row r="36" spans="1:3" x14ac:dyDescent="0.25">
      <c r="A36" s="15" t="s">
        <v>52</v>
      </c>
      <c r="B36" s="57">
        <f>'Неотлож+'!B36+'Грязи ЖД'!B36+'Елец ЖД'!B36+'НП НМЦ'!B36+Шаталов!B36+'1нейрох'!B36+Риверсайд!B36+Прозрение!B36+Окулюс!B36+Азбука!B36+лист!B36+ПЭТ!B36+Медик.хир.клин!B36+Нов.мед.тех!B36+Резонанс!B36+Скан!B36+'ЛДЦ МИБС'!B36+ВГВА!B36+'МРТ эксп'!B36+'МРТ эксп2'!B36+'1Мед.клин'!B36+Проф.!B36+Л.Дент!B36+'ЛДЦ-1'!B36+Исток!B36+Стом.911!B36+Санта7!B36+Галерея!B36+'ПМК-МЦ'!B36+Фрезениус!B36+Эверест!B36+Нефрос!B36+'МЦ Жизнь'!B36+'Центр Эко'!B36+Медэко!B36+'ЭКО Центр'!B36+'ЦКО Мединвест'!B36+Витромед!B36+МедИнСервис!B36+Тарасов!B36+Виктория!B36+ЦЖенЗд!B36+'Мать и дитя'!B36+'М-Лайн'!B36+Ситилаб!B36</f>
        <v>130</v>
      </c>
      <c r="C36" s="22">
        <f>'Неотлож+'!C36+'Грязи ЖД'!C36+'Елец ЖД'!C36+'НП НМЦ'!C36+Шаталов!C36+'1нейрох'!C36+Риверсайд!C36+Прозрение!C36+Окулюс!C36+Азбука!C36+лист!C36+ПЭТ!C36+Медик.хир.клин!C36+Нов.мед.тех!C36+Резонанс!C36+Скан!C36+'ЛДЦ МИБС'!C36+ВГВА!C36+'МРТ эксп'!C36+'МРТ эксп2'!C36+'1Мед.клин'!C36+Проф.!C36+Л.Дент!C36+'ЛДЦ-1'!C36+Исток!C36+Стом.911!C36+Санта7!C36+Галерея!C36+'ПМК-МЦ'!C36+Фрезениус!C36+Эверест!C36+Нефрос!C36+'МЦ Жизнь'!C36+'Центр Эко'!C36+Медэко!C36+'ЭКО Центр'!C36+'ЦКО Мединвест'!C36+Витромед!C36+МедИнСервис!C36+Тарасов!C36+Виктория!C36+ЦЖенЗд!C36+'Мать и дитя'!C36+'М-Лайн'!C36+Ситилаб!C36</f>
        <v>2583.6</v>
      </c>
    </row>
    <row r="37" spans="1:3" x14ac:dyDescent="0.25">
      <c r="A37" s="15" t="s">
        <v>26</v>
      </c>
      <c r="B37" s="57">
        <f>'Неотлож+'!B37+'Грязи ЖД'!B37+'Елец ЖД'!B37+'НП НМЦ'!B37+Шаталов!B37+'1нейрох'!B37+Риверсайд!B37+Прозрение!B37+Окулюс!B37+Азбука!B37+лист!B37+ПЭТ!B37+Медик.хир.клин!B37+Нов.мед.тех!B37+Резонанс!B37+Скан!B37+'ЛДЦ МИБС'!B37+ВГВА!B37+'МРТ эксп'!B37+'МРТ эксп2'!B37+'1Мед.клин'!B37+Проф.!B37+Л.Дент!B37+'ЛДЦ-1'!B37+Исток!B37+Стом.911!B37+Санта7!B37+Галерея!B37+'ПМК-МЦ'!B37+Фрезениус!B37+Эверест!B37+Нефрос!B37+'МЦ Жизнь'!B37+'Центр Эко'!B37+Медэко!B37+'ЭКО Центр'!B37+'ЦКО Мединвест'!B37+Витромед!B37+МедИнСервис!B37+Тарасов!B37+Виктория!B37+ЦЖенЗд!B37+'Мать и дитя'!B37+'М-Лайн'!B37+Ситилаб!B37</f>
        <v>0</v>
      </c>
      <c r="C37" s="22">
        <f>'Неотлож+'!C37+'Грязи ЖД'!C37+'Елец ЖД'!C37+'НП НМЦ'!C37+Шаталов!C37+'1нейрох'!C37+Риверсайд!C37+Прозрение!C37+Окулюс!C37+Азбука!C37+лист!C37+ПЭТ!C37+Медик.хир.клин!C37+Нов.мед.тех!C37+Резонанс!C37+Скан!C37+'ЛДЦ МИБС'!C37+ВГВА!C37+'МРТ эксп'!C37+'МРТ эксп2'!C37+'1Мед.клин'!C37+Проф.!C37+Л.Дент!C37+'ЛДЦ-1'!C37+Исток!C37+Стом.911!C37+Санта7!C37+Галерея!C37+'ПМК-МЦ'!C37+Фрезениус!C37+Эверест!C37+Нефрос!C37+'МЦ Жизнь'!C37+'Центр Эко'!C37+Медэко!C37+'ЭКО Центр'!C37+'ЦКО Мединвест'!C37+Витромед!C37+МедИнСервис!C37+Тарасов!C37+Виктория!C37+ЦЖенЗд!C37+'Мать и дитя'!C37+'М-Лайн'!C37+Ситилаб!C37</f>
        <v>0</v>
      </c>
    </row>
    <row r="38" spans="1:3" x14ac:dyDescent="0.25">
      <c r="A38" s="15" t="s">
        <v>27</v>
      </c>
      <c r="B38" s="57">
        <f>'Неотлож+'!B38+'Грязи ЖД'!B38+'Елец ЖД'!B38+'НП НМЦ'!B38+Шаталов!B38+'1нейрох'!B38+Риверсайд!B38+Прозрение!B38+Окулюс!B38+Азбука!B38+лист!B38+ПЭТ!B38+Медик.хир.клин!B38+Нов.мед.тех!B38+Резонанс!B38+Скан!B38+'ЛДЦ МИБС'!B38+ВГВА!B38+'МРТ эксп'!B38+'МРТ эксп2'!B38+'1Мед.клин'!B38+Проф.!B38+Л.Дент!B38+'ЛДЦ-1'!B38+Исток!B38+Стом.911!B38+Санта7!B38+Галерея!B38+'ПМК-МЦ'!B38+Фрезениус!B38+Эверест!B38+Нефрос!B38+'МЦ Жизнь'!B38+'Центр Эко'!B38+Медэко!B38+'ЭКО Центр'!B38+'ЦКО Мединвест'!B38+Витромед!B38+МедИнСервис!B38+Тарасов!B38+Виктория!B38+ЦЖенЗд!B38+'Мать и дитя'!B38+'М-Лайн'!B38+Ситилаб!B38</f>
        <v>26</v>
      </c>
      <c r="C38" s="22">
        <f>'Неотлож+'!C38+'Грязи ЖД'!C38+'Елец ЖД'!C38+'НП НМЦ'!C38+Шаталов!C38+'1нейрох'!C38+Риверсайд!C38+Прозрение!C38+Окулюс!C38+Азбука!C38+лист!C38+ПЭТ!C38+Медик.хир.клин!C38+Нов.мед.тех!C38+Резонанс!C38+Скан!C38+'ЛДЦ МИБС'!C38+ВГВА!C38+'МРТ эксп'!C38+'МРТ эксп2'!C38+'1Мед.клин'!C38+Проф.!C38+Л.Дент!C38+'ЛДЦ-1'!C38+Исток!C38+Стом.911!C38+Санта7!C38+Галерея!C38+'ПМК-МЦ'!C38+Фрезениус!C38+Эверест!C38+Нефрос!C38+'МЦ Жизнь'!C38+'Центр Эко'!C38+Медэко!C38+'ЭКО Центр'!C38+'ЦКО Мединвест'!C38+Витромед!C38+МедИнСервис!C38+Тарасов!C38+Виктория!C38+ЦЖенЗд!C38+'Мать и дитя'!C38+'М-Лайн'!C38+Ситилаб!C38</f>
        <v>414.4</v>
      </c>
    </row>
    <row r="39" spans="1:3" x14ac:dyDescent="0.25">
      <c r="A39" s="15" t="s">
        <v>28</v>
      </c>
      <c r="B39" s="57">
        <f>'Неотлож+'!B39+'Грязи ЖД'!B39+'Елец ЖД'!B39+'НП НМЦ'!B39+Шаталов!B39+'1нейрох'!B39+Риверсайд!B39+Прозрение!B39+Окулюс!B39+Азбука!B39+лист!B39+ПЭТ!B39+Медик.хир.клин!B39+Нов.мед.тех!B39+Резонанс!B39+Скан!B39+'ЛДЦ МИБС'!B39+ВГВА!B39+'МРТ эксп'!B39+'МРТ эксп2'!B39+'1Мед.клин'!B39+Проф.!B39+Л.Дент!B39+'ЛДЦ-1'!B39+Исток!B39+Стом.911!B39+Санта7!B39+Галерея!B39+'ПМК-МЦ'!B39+Фрезениус!B39+Эверест!B39+Нефрос!B39+'МЦ Жизнь'!B39+'Центр Эко'!B39+Медэко!B39+'ЭКО Центр'!B39+'ЦКО Мединвест'!B39+Витромед!B39+МедИнСервис!B39+Тарасов!B39+Виктория!B39+ЦЖенЗд!B39+'Мать и дитя'!B39+'М-Лайн'!B39+Ситилаб!B39</f>
        <v>14</v>
      </c>
      <c r="C39" s="22">
        <f>'Неотлож+'!C39+'Грязи ЖД'!C39+'Елец ЖД'!C39+'НП НМЦ'!C39+Шаталов!C39+'1нейрох'!C39+Риверсайд!C39+Прозрение!C39+Окулюс!C39+Азбука!C39+лист!C39+ПЭТ!C39+Медик.хир.клин!C39+Нов.мед.тех!C39+Резонанс!C39+Скан!C39+'ЛДЦ МИБС'!C39+ВГВА!C39+'МРТ эксп'!C39+'МРТ эксп2'!C39+'1Мед.клин'!C39+Проф.!C39+Л.Дент!C39+'ЛДЦ-1'!C39+Исток!C39+Стом.911!C39+Санта7!C39+Галерея!C39+'ПМК-МЦ'!C39+Фрезениус!C39+Эверест!C39+Нефрос!C39+'МЦ Жизнь'!C39+'Центр Эко'!C39+Медэко!C39+'ЭКО Центр'!C39+'ЦКО Мединвест'!C39+Витромед!C39+МедИнСервис!C39+Тарасов!C39+Виктория!C39+ЦЖенЗд!C39+'Мать и дитя'!C39+'М-Лайн'!C39+Ситилаб!C39</f>
        <v>282.2</v>
      </c>
    </row>
    <row r="40" spans="1:3" x14ac:dyDescent="0.25">
      <c r="A40" s="15" t="s">
        <v>29</v>
      </c>
      <c r="B40" s="57">
        <f>'Неотлож+'!B40+'Грязи ЖД'!B40+'Елец ЖД'!B40+'НП НМЦ'!B40+Шаталов!B40+'1нейрох'!B40+Риверсайд!B40+Прозрение!B40+Окулюс!B40+Азбука!B40+лист!B40+ПЭТ!B40+Медик.хир.клин!B40+Нов.мед.тех!B40+Резонанс!B40+Скан!B40+'ЛДЦ МИБС'!B40+ВГВА!B40+'МРТ эксп'!B40+'МРТ эксп2'!B40+'1Мед.клин'!B40+Проф.!B40+Л.Дент!B40+'ЛДЦ-1'!B40+Исток!B40+Стом.911!B40+Санта7!B40+Галерея!B40+'ПМК-МЦ'!B40+Фрезениус!B40+Эверест!B40+Нефрос!B40+'МЦ Жизнь'!B40+'Центр Эко'!B40+Медэко!B40+'ЭКО Центр'!B40+'ЦКО Мединвест'!B40+Витромед!B40+МедИнСервис!B40+Тарасов!B40+Виктория!B40+ЦЖенЗд!B40+'Мать и дитя'!B40+'М-Лайн'!B40+Ситилаб!B40</f>
        <v>0</v>
      </c>
      <c r="C40" s="22">
        <f>'Неотлож+'!C40+'Грязи ЖД'!C40+'Елец ЖД'!C40+'НП НМЦ'!C40+Шаталов!C40+'1нейрох'!C40+Риверсайд!C40+Прозрение!C40+Окулюс!C40+Азбука!C40+лист!C40+ПЭТ!C40+Медик.хир.клин!C40+Нов.мед.тех!C40+Резонанс!C40+Скан!C40+'ЛДЦ МИБС'!C40+ВГВА!C40+'МРТ эксп'!C40+'МРТ эксп2'!C40+'1Мед.клин'!C40+Проф.!C40+Л.Дент!C40+'ЛДЦ-1'!C40+Исток!C40+Стом.911!C40+Санта7!C40+Галерея!C40+'ПМК-МЦ'!C40+Фрезениус!C40+Эверест!C40+Нефрос!C40+'МЦ Жизнь'!C40+'Центр Эко'!C40+Медэко!C40+'ЭКО Центр'!C40+'ЦКО Мединвест'!C40+Витромед!C40+МедИнСервис!C40+Тарасов!C40+Виктория!C40+ЦЖенЗд!C40+'Мать и дитя'!C40+'М-Лайн'!C40+Ситилаб!C40</f>
        <v>0</v>
      </c>
    </row>
    <row r="41" spans="1:3" x14ac:dyDescent="0.25">
      <c r="A41" s="15" t="s">
        <v>30</v>
      </c>
      <c r="B41" s="57">
        <f>'Неотлож+'!B41+'Грязи ЖД'!B41+'Елец ЖД'!B41+'НП НМЦ'!B41+Шаталов!B41+'1нейрох'!B41+Риверсайд!B41+Прозрение!B41+Окулюс!B41+Азбука!B41+лист!B41+ПЭТ!B41+Медик.хир.клин!B41+Нов.мед.тех!B41+Резонанс!B41+Скан!B41+'ЛДЦ МИБС'!B41+ВГВА!B41+'МРТ эксп'!B41+'МРТ эксп2'!B41+'1Мед.клин'!B41+Проф.!B41+Л.Дент!B41+'ЛДЦ-1'!B41+Исток!B41+Стом.911!B41+Санта7!B41+Галерея!B41+'ПМК-МЦ'!B41+Фрезениус!B41+Эверест!B41+Нефрос!B41+'МЦ Жизнь'!B41+'Центр Эко'!B41+Медэко!B41+'ЭКО Центр'!B41+'ЦКО Мединвест'!B41+Витромед!B41+МедИнСервис!B41+Тарасов!B41+Виктория!B41+ЦЖенЗд!B41+'Мать и дитя'!B41+'М-Лайн'!B41+Ситилаб!B41</f>
        <v>200</v>
      </c>
      <c r="C41" s="22">
        <f>'Неотлож+'!C41+'Грязи ЖД'!C41+'Елец ЖД'!C41+'НП НМЦ'!C41+Шаталов!C41+'1нейрох'!C41+Риверсайд!C41+Прозрение!C41+Окулюс!C41+Азбука!C41+лист!C41+ПЭТ!C41+Медик.хир.клин!C41+Нов.мед.тех!C41+Резонанс!C41+Скан!C41+'ЛДЦ МИБС'!C41+ВГВА!C41+'МРТ эксп'!C41+'МРТ эксп2'!C41+'1Мед.клин'!C41+Проф.!C41+Л.Дент!C41+'ЛДЦ-1'!C41+Исток!C41+Стом.911!C41+Санта7!C41+Галерея!C41+'ПМК-МЦ'!C41+Фрезениус!C41+Эверест!C41+Нефрос!C41+'МЦ Жизнь'!C41+'Центр Эко'!C41+Медэко!C41+'ЭКО Центр'!C41+'ЦКО Мединвест'!C41+Витромед!C41+МедИнСервис!C41+Тарасов!C41+Виктория!C41+ЦЖенЗд!C41+'Мать и дитя'!C41+'М-Лайн'!C41+Ситилаб!C41</f>
        <v>3164.5</v>
      </c>
    </row>
    <row r="42" spans="1:3" ht="30" x14ac:dyDescent="0.25">
      <c r="A42" s="15" t="s">
        <v>56</v>
      </c>
      <c r="B42" s="57">
        <f>'Неотлож+'!B42+'Грязи ЖД'!B42+'Елец ЖД'!B42+'НП НМЦ'!B42+Шаталов!B42+'1нейрох'!B42+Риверсайд!B42+Прозрение!B42+Окулюс!B42+Азбука!B42+лист!B42+ПЭТ!B42+Медик.хир.клин!B42+Нов.мед.тех!B42+Резонанс!B42+Скан!B42+'ЛДЦ МИБС'!B42+ВГВА!B42+'МРТ эксп'!B42+'МРТ эксп2'!B42+'1Мед.клин'!B42+Проф.!B42+Л.Дент!B42+'ЛДЦ-1'!B42+Исток!B42+Стом.911!B42+Санта7!B42+Галерея!B42+'ПМК-МЦ'!B42+Фрезениус!B42+Эверест!B42+Нефрос!B42+'МЦ Жизнь'!B42+'Центр Эко'!B42+Медэко!B42+'ЭКО Центр'!B42+'ЦКО Мединвест'!B42+Витромед!B42+МедИнСервис!B42+Тарасов!B42+Виктория!B42+ЦЖенЗд!B42+'Мать и дитя'!B42+'М-Лайн'!B42+Ситилаб!B42</f>
        <v>0</v>
      </c>
      <c r="C42" s="22">
        <f>'Неотлож+'!C42+'Грязи ЖД'!C42+'Елец ЖД'!C42+'НП НМЦ'!C42+Шаталов!C42+'1нейрох'!C42+Риверсайд!C42+Прозрение!C42+Окулюс!C42+Азбука!C42+лист!C42+ПЭТ!C42+Медик.хир.клин!C42+Нов.мед.тех!C42+Резонанс!C42+Скан!C42+'ЛДЦ МИБС'!C42+ВГВА!C42+'МРТ эксп'!C42+'МРТ эксп2'!C42+'1Мед.клин'!C42+Проф.!C42+Л.Дент!C42+'ЛДЦ-1'!C42+Исток!C42+Стом.911!C42+Санта7!C42+Галерея!C42+'ПМК-МЦ'!C42+Фрезениус!C42+Эверест!C42+Нефрос!C42+'МЦ Жизнь'!C42+'Центр Эко'!C42+Медэко!C42+'ЭКО Центр'!C42+'ЦКО Мединвест'!C42+Витромед!C42+МедИнСервис!C42+Тарасов!C42+Виктория!C42+ЦЖенЗд!C42+'Мать и дитя'!C42+'М-Лайн'!C42+Ситилаб!C42</f>
        <v>0</v>
      </c>
    </row>
    <row r="43" spans="1:3" x14ac:dyDescent="0.25">
      <c r="A43" s="15" t="s">
        <v>31</v>
      </c>
      <c r="B43" s="57">
        <f>'Неотлож+'!B43+'Грязи ЖД'!B43+'Елец ЖД'!B43+'НП НМЦ'!B43+Шаталов!B43+'1нейрох'!B43+Риверсайд!B43+Прозрение!B43+Окулюс!B43+Азбука!B43+лист!B43+ПЭТ!B43+Медик.хир.клин!B43+Нов.мед.тех!B43+Резонанс!B43+Скан!B43+'ЛДЦ МИБС'!B43+ВГВА!B43+'МРТ эксп'!B43+'МРТ эксп2'!B43+'1Мед.клин'!B43+Проф.!B43+Л.Дент!B43+'ЛДЦ-1'!B43+Исток!B43+Стом.911!B43+Санта7!B43+Галерея!B43+'ПМК-МЦ'!B43+Фрезениус!B43+Эверест!B43+Нефрос!B43+'МЦ Жизнь'!B43+'Центр Эко'!B43+Медэко!B43+'ЭКО Центр'!B43+'ЦКО Мединвест'!B43+Витромед!B43+МедИнСервис!B43+Тарасов!B43+Виктория!B43+ЦЖенЗд!B43+'Мать и дитя'!B43+'М-Лайн'!B43+Ситилаб!B43</f>
        <v>0</v>
      </c>
      <c r="C43" s="22">
        <f>'Неотлож+'!C43+'Грязи ЖД'!C43+'Елец ЖД'!C43+'НП НМЦ'!C43+Шаталов!C43+'1нейрох'!C43+Риверсайд!C43+Прозрение!C43+Окулюс!C43+Азбука!C43+лист!C43+ПЭТ!C43+Медик.хир.клин!C43+Нов.мед.тех!C43+Резонанс!C43+Скан!C43+'ЛДЦ МИБС'!C43+ВГВА!C43+'МРТ эксп'!C43+'МРТ эксп2'!C43+'1Мед.клин'!C43+Проф.!C43+Л.Дент!C43+'ЛДЦ-1'!C43+Исток!C43+Стом.911!C43+Санта7!C43+Галерея!C43+'ПМК-МЦ'!C43+Фрезениус!C43+Эверест!C43+Нефрос!C43+'МЦ Жизнь'!C43+'Центр Эко'!C43+Медэко!C43+'ЭКО Центр'!C43+'ЦКО Мединвест'!C43+Витромед!C43+МедИнСервис!C43+Тарасов!C43+Виктория!C43+ЦЖенЗд!C43+'Мать и дитя'!C43+'М-Лайн'!C43+Ситилаб!C43</f>
        <v>0</v>
      </c>
    </row>
    <row r="44" spans="1:3" x14ac:dyDescent="0.25">
      <c r="A44" s="15" t="s">
        <v>32</v>
      </c>
      <c r="B44" s="57">
        <f>'Неотлож+'!B44+'Грязи ЖД'!B44+'Елец ЖД'!B44+'НП НМЦ'!B44+Шаталов!B44+'1нейрох'!B44+Риверсайд!B44+Прозрение!B44+Окулюс!B44+Азбука!B44+лист!B44+ПЭТ!B44+Медик.хир.клин!B44+Нов.мед.тех!B44+Резонанс!B44+Скан!B44+'ЛДЦ МИБС'!B44+ВГВА!B44+'МРТ эксп'!B44+'МРТ эксп2'!B44+'1Мед.клин'!B44+Проф.!B44+Л.Дент!B44+'ЛДЦ-1'!B44+Исток!B44+Стом.911!B44+Санта7!B44+Галерея!B44+'ПМК-МЦ'!B44+Фрезениус!B44+Эверест!B44+Нефрос!B44+'МЦ Жизнь'!B44+'Центр Эко'!B44+Медэко!B44+'ЭКО Центр'!B44+'ЦКО Мединвест'!B44+Витромед!B44+МедИнСервис!B44+Тарасов!B44+Виктория!B44+ЦЖенЗд!B44+'Мать и дитя'!B44+'М-Лайн'!B44+Ситилаб!B44</f>
        <v>0</v>
      </c>
      <c r="C44" s="22">
        <f>'Неотлож+'!C44+'Грязи ЖД'!C44+'Елец ЖД'!C44+'НП НМЦ'!C44+Шаталов!C44+'1нейрох'!C44+Риверсайд!C44+Прозрение!C44+Окулюс!C44+Азбука!C44+лист!C44+ПЭТ!C44+Медик.хир.клин!C44+Нов.мед.тех!C44+Резонанс!C44+Скан!C44+'ЛДЦ МИБС'!C44+ВГВА!C44+'МРТ эксп'!C44+'МРТ эксп2'!C44+'1Мед.клин'!C44+Проф.!C44+Л.Дент!C44+'ЛДЦ-1'!C44+Исток!C44+Стом.911!C44+Санта7!C44+Галерея!C44+'ПМК-МЦ'!C44+Фрезениус!C44+Эверест!C44+Нефрос!C44+'МЦ Жизнь'!C44+'Центр Эко'!C44+Медэко!C44+'ЭКО Центр'!C44+'ЦКО Мединвест'!C44+Витромед!C44+МедИнСервис!C44+Тарасов!C44+Виктория!C44+ЦЖенЗд!C44+'Мать и дитя'!C44+'М-Лайн'!C44+Ситилаб!C44</f>
        <v>0</v>
      </c>
    </row>
    <row r="45" spans="1:3" x14ac:dyDescent="0.25">
      <c r="A45" s="15" t="s">
        <v>33</v>
      </c>
      <c r="B45" s="57">
        <f>'Неотлож+'!B45+'Грязи ЖД'!B45+'Елец ЖД'!B45+'НП НМЦ'!B45+Шаталов!B45+'1нейрох'!B45+Риверсайд!B45+Прозрение!B45+Окулюс!B45+Азбука!B45+лист!B45+ПЭТ!B45+Медик.хир.клин!B45+Нов.мед.тех!B45+Резонанс!B45+Скан!B45+'ЛДЦ МИБС'!B45+ВГВА!B45+'МРТ эксп'!B45+'МРТ эксп2'!B45+'1Мед.клин'!B45+Проф.!B45+Л.Дент!B45+'ЛДЦ-1'!B45+Исток!B45+Стом.911!B45+Санта7!B45+Галерея!B45+'ПМК-МЦ'!B45+Фрезениус!B45+Эверест!B45+Нефрос!B45+'МЦ Жизнь'!B45+'Центр Эко'!B45+Медэко!B45+'ЭКО Центр'!B45+'ЦКО Мединвест'!B45+Витромед!B45+МедИнСервис!B45+Тарасов!B45+Виктория!B45+ЦЖенЗд!B45+'Мать и дитя'!B45+'М-Лайн'!B45+Ситилаб!B45</f>
        <v>0</v>
      </c>
      <c r="C45" s="22">
        <f>'Неотлож+'!C45+'Грязи ЖД'!C45+'Елец ЖД'!C45+'НП НМЦ'!C45+Шаталов!C45+'1нейрох'!C45+Риверсайд!C45+Прозрение!C45+Окулюс!C45+Азбука!C45+лист!C45+ПЭТ!C45+Медик.хир.клин!C45+Нов.мед.тех!C45+Резонанс!C45+Скан!C45+'ЛДЦ МИБС'!C45+ВГВА!C45+'МРТ эксп'!C45+'МРТ эксп2'!C45+'1Мед.клин'!C45+Проф.!C45+Л.Дент!C45+'ЛДЦ-1'!C45+Исток!C45+Стом.911!C45+Санта7!C45+Галерея!C45+'ПМК-МЦ'!C45+Фрезениус!C45+Эверест!C45+Нефрос!C45+'МЦ Жизнь'!C45+'Центр Эко'!C45+Медэко!C45+'ЭКО Центр'!C45+'ЦКО Мединвест'!C45+Витромед!C45+МедИнСервис!C45+Тарасов!C45+Виктория!C45+ЦЖенЗд!C45+'Мать и дитя'!C45+'М-Лайн'!C45+Ситилаб!C45</f>
        <v>0</v>
      </c>
    </row>
    <row r="46" spans="1:3" ht="30" x14ac:dyDescent="0.25">
      <c r="A46" s="15" t="s">
        <v>34</v>
      </c>
      <c r="B46" s="57">
        <f>'Неотлож+'!B46+'Грязи ЖД'!B46+'Елец ЖД'!B46+'НП НМЦ'!B46+Шаталов!B46+'1нейрох'!B46+Риверсайд!B46+Прозрение!B46+Окулюс!B46+Азбука!B46+лист!B46+ПЭТ!B46+Медик.хир.клин!B46+Нов.мед.тех!B46+Резонанс!B46+Скан!B46+'ЛДЦ МИБС'!B46+ВГВА!B46+'МРТ эксп'!B46+'МРТ эксп2'!B46+'1Мед.клин'!B46+Проф.!B46+Л.Дент!B46+'ЛДЦ-1'!B46+Исток!B46+Стом.911!B46+Санта7!B46+Галерея!B46+'ПМК-МЦ'!B46+Фрезениус!B46+Эверест!B46+Нефрос!B46+'МЦ Жизнь'!B46+'Центр Эко'!B46+Медэко!B46+'ЭКО Центр'!B46+'ЦКО Мединвест'!B46+Витромед!B46+МедИнСервис!B46+Тарасов!B46+Виктория!B46+ЦЖенЗд!B46+'Мать и дитя'!B46+'М-Лайн'!B46+Ситилаб!B46</f>
        <v>0</v>
      </c>
      <c r="C46" s="22">
        <f>'Неотлож+'!C46+'Грязи ЖД'!C46+'Елец ЖД'!C46+'НП НМЦ'!C46+Шаталов!C46+'1нейрох'!C46+Риверсайд!C46+Прозрение!C46+Окулюс!C46+Азбука!C46+лист!C46+ПЭТ!C46+Медик.хир.клин!C46+Нов.мед.тех!C46+Резонанс!C46+Скан!C46+'ЛДЦ МИБС'!C46+ВГВА!C46+'МРТ эксп'!C46+'МРТ эксп2'!C46+'1Мед.клин'!C46+Проф.!C46+Л.Дент!C46+'ЛДЦ-1'!C46+Исток!C46+Стом.911!C46+Санта7!C46+Галерея!C46+'ПМК-МЦ'!C46+Фрезениус!C46+Эверест!C46+Нефрос!C46+'МЦ Жизнь'!C46+'Центр Эко'!C46+Медэко!C46+'ЭКО Центр'!C46+'ЦКО Мединвест'!C46+Витромед!C46+МедИнСервис!C46+Тарасов!C46+Виктория!C46+ЦЖенЗд!C46+'Мать и дитя'!C46+'М-Лайн'!C46+Ситилаб!C46</f>
        <v>0</v>
      </c>
    </row>
    <row r="47" spans="1:3" x14ac:dyDescent="0.25">
      <c r="A47" s="15" t="s">
        <v>57</v>
      </c>
      <c r="B47" s="57">
        <f>'Неотлож+'!B47+'Грязи ЖД'!B47+'Елец ЖД'!B47+'НП НМЦ'!B47+Шаталов!B47+'1нейрох'!B47+Риверсайд!B47+Прозрение!B47+Окулюс!B47+Азбука!B47+лист!B47+ПЭТ!B47+Медик.хир.клин!B47+Нов.мед.тех!B47+Резонанс!B47+Скан!B47+'ЛДЦ МИБС'!B47+ВГВА!B47+'МРТ эксп'!B47+'МРТ эксп2'!B47+'1Мед.клин'!B47+Проф.!B47+Л.Дент!B47+'ЛДЦ-1'!B47+Исток!B47+Стом.911!B47+Санта7!B47+Галерея!B47+'ПМК-МЦ'!B47+Фрезениус!B47+Эверест!B47+Нефрос!B47+'МЦ Жизнь'!B47+'Центр Эко'!B47+Медэко!B47+'ЭКО Центр'!B47+'ЦКО Мединвест'!B47+Витромед!B47+МедИнСервис!B47+Тарасов!B47+Виктория!B47+ЦЖенЗд!B47+'Мать и дитя'!B47+'М-Лайн'!B47+Ситилаб!B47</f>
        <v>0</v>
      </c>
      <c r="C47" s="22">
        <f>'Неотлож+'!C47+'Грязи ЖД'!C47+'Елец ЖД'!C47+'НП НМЦ'!C47+Шаталов!C47+'1нейрох'!C47+Риверсайд!C47+Прозрение!C47+Окулюс!C47+Азбука!C47+лист!C47+ПЭТ!C47+Медик.хир.клин!C47+Нов.мед.тех!C47+Резонанс!C47+Скан!C47+'ЛДЦ МИБС'!C47+ВГВА!C47+'МРТ эксп'!C47+'МРТ эксп2'!C47+'1Мед.клин'!C47+Проф.!C47+Л.Дент!C47+'ЛДЦ-1'!C47+Исток!C47+Стом.911!C47+Санта7!C47+Галерея!C47+'ПМК-МЦ'!C47+Фрезениус!C47+Эверест!C47+Нефрос!C47+'МЦ Жизнь'!C47+'Центр Эко'!C47+Медэко!C47+'ЭКО Центр'!C47+'ЦКО Мединвест'!C47+Витромед!C47+МедИнСервис!C47+Тарасов!C47+Виктория!C47+ЦЖенЗд!C47+'Мать и дитя'!C47+'М-Лайн'!C47+Ситилаб!C47</f>
        <v>0</v>
      </c>
    </row>
    <row r="48" spans="1:3" x14ac:dyDescent="0.25">
      <c r="A48" s="15" t="s">
        <v>35</v>
      </c>
      <c r="B48" s="57">
        <f>'Неотлож+'!B48+'Грязи ЖД'!B48+'Елец ЖД'!B48+'НП НМЦ'!B48+Шаталов!B48+'1нейрох'!B48+Риверсайд!B48+Прозрение!B48+Окулюс!B48+Азбука!B48+лист!B48+ПЭТ!B48+Медик.хир.клин!B48+Нов.мед.тех!B48+Резонанс!B48+Скан!B48+'ЛДЦ МИБС'!B48+ВГВА!B48+'МРТ эксп'!B48+'МРТ эксп2'!B48+'1Мед.клин'!B48+Проф.!B48+Л.Дент!B48+'ЛДЦ-1'!B48+Исток!B48+Стом.911!B48+Санта7!B48+Галерея!B48+'ПМК-МЦ'!B48+Фрезениус!B48+Эверест!B48+Нефрос!B48+'МЦ Жизнь'!B48+'Центр Эко'!B48+Медэко!B48+'ЭКО Центр'!B48+'ЦКО Мединвест'!B48+Витромед!B48+МедИнСервис!B48+Тарасов!B48+Виктория!B48+ЦЖенЗд!B48+'Мать и дитя'!B48+'М-Лайн'!B48+Ситилаб!B48</f>
        <v>100</v>
      </c>
      <c r="C48" s="22">
        <f>'Неотлож+'!C48+'Грязи ЖД'!C48+'Елец ЖД'!C48+'НП НМЦ'!C48+Шаталов!C48+'1нейрох'!C48+Риверсайд!C48+Прозрение!C48+Окулюс!C48+Азбука!C48+лист!C48+ПЭТ!C48+Медик.хир.клин!C48+Нов.мед.тех!C48+Резонанс!C48+Скан!C48+'ЛДЦ МИБС'!C48+ВГВА!C48+'МРТ эксп'!C48+'МРТ эксп2'!C48+'1Мед.клин'!C48+Проф.!C48+Л.Дент!C48+'ЛДЦ-1'!C48+Исток!C48+Стом.911!C48+Санта7!C48+Галерея!C48+'ПМК-МЦ'!C48+Фрезениус!C48+Эверест!C48+Нефрос!C48+'МЦ Жизнь'!C48+'Центр Эко'!C48+Медэко!C48+'ЭКО Центр'!C48+'ЦКО Мединвест'!C48+Витромед!C48+МедИнСервис!C48+Тарасов!C48+Виктория!C48+ЦЖенЗд!C48+'Мать и дитя'!C48+'М-Лайн'!C48+Ситилаб!C48</f>
        <v>2117.1</v>
      </c>
    </row>
    <row r="49" spans="1:5" x14ac:dyDescent="0.25">
      <c r="A49" s="54" t="s">
        <v>36</v>
      </c>
      <c r="B49" s="6">
        <f>SUM(B13:B48)</f>
        <v>672</v>
      </c>
      <c r="C49" s="21">
        <f>SUM(C13:C48)</f>
        <v>12972.800000000001</v>
      </c>
      <c r="D49" s="1">
        <v>28836.9</v>
      </c>
      <c r="E49" s="47">
        <f>D49-C49</f>
        <v>15864.1</v>
      </c>
    </row>
    <row r="50" spans="1:5" x14ac:dyDescent="0.25">
      <c r="A50" s="73" t="s">
        <v>69</v>
      </c>
      <c r="B50" s="74"/>
      <c r="C50" s="75"/>
    </row>
    <row r="51" spans="1:5" x14ac:dyDescent="0.25">
      <c r="A51" s="73" t="s">
        <v>66</v>
      </c>
      <c r="B51" s="74"/>
      <c r="C51" s="75"/>
    </row>
    <row r="52" spans="1:5" x14ac:dyDescent="0.25">
      <c r="A52" s="48" t="s">
        <v>27</v>
      </c>
      <c r="B52" s="57">
        <f>'Неотлож+'!B52+'Грязи ЖД'!B52+'Елец ЖД'!B52+'НП НМЦ'!B52+Шаталов!B52+'1нейрох'!B52+Риверсайд!B52+Прозрение!B52+Окулюс!B52+Азбука!B52+лист!B52+ПЭТ!B52+Медик.хир.клин!B52+Нов.мед.тех!B52+Резонанс!B52+Скан!B52+'ЛДЦ МИБС'!B52+ВГВА!B52+'МРТ эксп'!B52+'МРТ эксп2'!B52+'1Мед.клин'!B52+Проф.!B52+Л.Дент!B52+'ЛДЦ-1'!B52+Исток!B52+Стом.911!B52+Санта7!B52+Галерея!B52+'ПМК-МЦ'!B52+Фрезениус!B52+Эверест!B52+Нефрос!B52+'МЦ Жизнь'!B52+'Центр Эко'!B52+Медэко!B52+'ЭКО Центр'!B52+'ЦКО Мединвест'!B52+Витромед!B52+МедИнСервис!B52+Тарасов!B52+Виктория!B52+ЦЖенЗд!B52+'Мать и дитя'!B52+'М-Лайн'!B52+Ситилаб!B52</f>
        <v>35015</v>
      </c>
      <c r="C52" s="22">
        <f>'Неотлож+'!C52+'Грязи ЖД'!C52+'Елец ЖД'!C52+'НП НМЦ'!C52+Шаталов!C52+'1нейрох'!C52+Риверсайд!C52+Прозрение!C52+Окулюс!C52+Азбука!C52+лист!C52+ПЭТ!C52+Медик.хир.клин!C52+Нов.мед.тех!C52+Резонанс!C52+Скан!C52+'ЛДЦ МИБС'!C52+ВГВА!C52+'МРТ эксп'!C52+'МРТ эксп2'!C52+'1Мед.клин'!C52+Проф.!C52+Л.Дент!C52+'ЛДЦ-1'!C52+Исток!C52+Стом.911!C52+Санта7!C52+Галерея!C52+'ПМК-МЦ'!C52+Фрезениус!C52+Эверест!C52+Нефрос!C52+'МЦ Жизнь'!C52+'Центр Эко'!C52+Медэко!C52+'ЭКО Центр'!C52+'ЦКО Мединвест'!C52+Витромед!C52+МедИнСервис!C52+Тарасов!C52+Виктория!C52+ЦЖенЗд!C52+'Мать и дитя'!C52+'М-Лайн'!C52+Ситилаб!C52</f>
        <v>10810</v>
      </c>
    </row>
    <row r="53" spans="1:5" x14ac:dyDescent="0.25">
      <c r="A53" s="48" t="s">
        <v>14</v>
      </c>
      <c r="B53" s="57">
        <f>'Неотлож+'!B53+'Грязи ЖД'!B53+'Елец ЖД'!B53+'НП НМЦ'!B53+Шаталов!B53+'1нейрох'!B53+Риверсайд!B53+Прозрение!B53+Окулюс!B53+Азбука!B53+лист!B53+ПЭТ!B53+Медик.хир.клин!B53+Нов.мед.тех!B53+Резонанс!B53+Скан!B53+'ЛДЦ МИБС'!B53+ВГВА!B53+'МРТ эксп'!B53+'МРТ эксп2'!B53+'1Мед.клин'!B53+Проф.!B53+Л.Дент!B53+'ЛДЦ-1'!B53+Исток!B53+Стом.911!B53+Санта7!B53+Галерея!B53+'ПМК-МЦ'!B53+Фрезениус!B53+Эверест!B53+Нефрос!B53+'МЦ Жизнь'!B53+'Центр Эко'!B53+Медэко!B53+'ЭКО Центр'!B53+'ЦКО Мединвест'!B53+Витромед!B53+МедИнСервис!B53+Тарасов!B53+Виктория!B53+ЦЖенЗд!B53+'Мать и дитя'!B53+'М-Лайн'!B53+Ситилаб!B53</f>
        <v>0</v>
      </c>
      <c r="C53" s="22">
        <f>'Неотлож+'!C53+'Грязи ЖД'!C53+'Елец ЖД'!C53+'НП НМЦ'!C53+Шаталов!C53+'1нейрох'!C53+Риверсайд!C53+Прозрение!C53+Окулюс!C53+Азбука!C53+лист!C53+ПЭТ!C53+Медик.хир.клин!C53+Нов.мед.тех!C53+Резонанс!C53+Скан!C53+'ЛДЦ МИБС'!C53+ВГВА!C53+'МРТ эксп'!C53+'МРТ эксп2'!C53+'1Мед.клин'!C53+Проф.!C53+Л.Дент!C53+'ЛДЦ-1'!C53+Исток!C53+Стом.911!C53+Санта7!C53+Галерея!C53+'ПМК-МЦ'!C53+Фрезениус!C53+Эверест!C53+Нефрос!C53+'МЦ Жизнь'!C53+'Центр Эко'!C53+Медэко!C53+'ЭКО Центр'!C53+'ЦКО Мединвест'!C53+Витромед!C53+МедИнСервис!C53+Тарасов!C53+Виктория!C53+ЦЖенЗд!C53+'Мать и дитя'!C53+'М-Лайн'!C53+Ситилаб!C53</f>
        <v>0</v>
      </c>
    </row>
    <row r="54" spans="1:5" x14ac:dyDescent="0.25">
      <c r="A54" s="48" t="s">
        <v>9</v>
      </c>
      <c r="B54" s="57">
        <f>'Неотлож+'!B54+'Грязи ЖД'!B54+'Елец ЖД'!B54+'НП НМЦ'!B54+Шаталов!B54+'1нейрох'!B54+Риверсайд!B54+Прозрение!B54+Окулюс!B54+Азбука!B54+лист!B54+ПЭТ!B54+Медик.хир.клин!B54+Нов.мед.тех!B54+Резонанс!B54+Скан!B54+'ЛДЦ МИБС'!B54+ВГВА!B54+'МРТ эксп'!B54+'МРТ эксп2'!B54+'1Мед.клин'!B54+Проф.!B54+Л.Дент!B54+'ЛДЦ-1'!B54+Исток!B54+Стом.911!B54+Санта7!B54+Галерея!B54+'ПМК-МЦ'!B54+Фрезениус!B54+Эверест!B54+Нефрос!B54+'МЦ Жизнь'!B54+'Центр Эко'!B54+Медэко!B54+'ЭКО Центр'!B54+'ЦКО Мединвест'!B54+Витромед!B54+МедИнСервис!B54+Тарасов!B54+Виктория!B54+ЦЖенЗд!B54+'Мать и дитя'!B54+'М-Лайн'!B54+Ситилаб!B54</f>
        <v>0</v>
      </c>
      <c r="C54" s="22">
        <f>'Неотлож+'!C54+'Грязи ЖД'!C54+'Елец ЖД'!C54+'НП НМЦ'!C54+Шаталов!C54+'1нейрох'!C54+Риверсайд!C54+Прозрение!C54+Окулюс!C54+Азбука!C54+лист!C54+ПЭТ!C54+Медик.хир.клин!C54+Нов.мед.тех!C54+Резонанс!C54+Скан!C54+'ЛДЦ МИБС'!C54+ВГВА!C54+'МРТ эксп'!C54+'МРТ эксп2'!C54+'1Мед.клин'!C54+Проф.!C54+Л.Дент!C54+'ЛДЦ-1'!C54+Исток!C54+Стом.911!C54+Санта7!C54+Галерея!C54+'ПМК-МЦ'!C54+Фрезениус!C54+Эверест!C54+Нефрос!C54+'МЦ Жизнь'!C54+'Центр Эко'!C54+Медэко!C54+'ЭКО Центр'!C54+'ЦКО Мединвест'!C54+Витромед!C54+МедИнСервис!C54+Тарасов!C54+Виктория!C54+ЦЖенЗд!C54+'Мать и дитя'!C54+'М-Лайн'!C54+Ситилаб!C54</f>
        <v>0</v>
      </c>
    </row>
    <row r="55" spans="1:5" x14ac:dyDescent="0.25">
      <c r="A55" s="48" t="s">
        <v>13</v>
      </c>
      <c r="B55" s="57">
        <f>'Неотлож+'!B55+'Грязи ЖД'!B55+'Елец ЖД'!B55+'НП НМЦ'!B55+Шаталов!B55+'1нейрох'!B55+Риверсайд!B55+Прозрение!B55+Окулюс!B55+Азбука!B55+лист!B55+ПЭТ!B55+Медик.хир.клин!B55+Нов.мед.тех!B55+Резонанс!B55+Скан!B55+'ЛДЦ МИБС'!B55+ВГВА!B55+'МРТ эксп'!B55+'МРТ эксп2'!B55+'1Мед.клин'!B55+Проф.!B55+Л.Дент!B55+'ЛДЦ-1'!B55+Исток!B55+Стом.911!B55+Санта7!B55+Галерея!B55+'ПМК-МЦ'!B55+Фрезениус!B55+Эверест!B55+Нефрос!B55+'МЦ Жизнь'!B55+'Центр Эко'!B55+Медэко!B55+'ЭКО Центр'!B55+'ЦКО Мединвест'!B55+Витромед!B55+МедИнСервис!B55+Тарасов!B55+Виктория!B55+ЦЖенЗд!B55+'Мать и дитя'!B55+'М-Лайн'!B55+Ситилаб!B55</f>
        <v>0</v>
      </c>
      <c r="C55" s="22">
        <f>'Неотлож+'!C55+'Грязи ЖД'!C55+'Елец ЖД'!C55+'НП НМЦ'!C55+Шаталов!C55+'1нейрох'!C55+Риверсайд!C55+Прозрение!C55+Окулюс!C55+Азбука!C55+лист!C55+ПЭТ!C55+Медик.хир.клин!C55+Нов.мед.тех!C55+Резонанс!C55+Скан!C55+'ЛДЦ МИБС'!C55+ВГВА!C55+'МРТ эксп'!C55+'МРТ эксп2'!C55+'1Мед.клин'!C55+Проф.!C55+Л.Дент!C55+'ЛДЦ-1'!C55+Исток!C55+Стом.911!C55+Санта7!C55+Галерея!C55+'ПМК-МЦ'!C55+Фрезениус!C55+Эверест!C55+Нефрос!C55+'МЦ Жизнь'!C55+'Центр Эко'!C55+Медэко!C55+'ЭКО Центр'!C55+'ЦКО Мединвест'!C55+Витромед!C55+МедИнСервис!C55+Тарасов!C55+Виктория!C55+ЦЖенЗд!C55+'Мать и дитя'!C55+'М-Лайн'!C55+Ситилаб!C55</f>
        <v>0</v>
      </c>
    </row>
    <row r="56" spans="1:5" x14ac:dyDescent="0.25">
      <c r="A56" s="48" t="s">
        <v>58</v>
      </c>
      <c r="B56" s="57">
        <f>'Неотлож+'!B56+'Грязи ЖД'!B56+'Елец ЖД'!B56+'НП НМЦ'!B56+Шаталов!B56+'1нейрох'!B56+Риверсайд!B56+Прозрение!B56+Окулюс!B56+Азбука!B56+лист!B56+ПЭТ!B56+Медик.хир.клин!B56+Нов.мед.тех!B56+Резонанс!B56+Скан!B56+'ЛДЦ МИБС'!B56+ВГВА!B56+'МРТ эксп'!B56+'МРТ эксп2'!B56+'1Мед.клин'!B56+Проф.!B56+Л.Дент!B56+'ЛДЦ-1'!B56+Исток!B56+Стом.911!B56+Санта7!B56+Галерея!B56+'ПМК-МЦ'!B56+Фрезениус!B56+Эверест!B56+Нефрос!B56+'МЦ Жизнь'!B56+'Центр Эко'!B56+Медэко!B56+'ЭКО Центр'!B56+'ЦКО Мединвест'!B56+Витромед!B56+МедИнСервис!B56+Тарасов!B56+Виктория!B56+ЦЖенЗд!B56+'Мать и дитя'!B56+'М-Лайн'!B56+Ситилаб!B56</f>
        <v>0</v>
      </c>
      <c r="C56" s="22">
        <f>'Неотлож+'!C56+'Грязи ЖД'!C56+'Елец ЖД'!C56+'НП НМЦ'!C56+Шаталов!C56+'1нейрох'!C56+Риверсайд!C56+Прозрение!C56+Окулюс!C56+Азбука!C56+лист!C56+ПЭТ!C56+Медик.хир.клин!C56+Нов.мед.тех!C56+Резонанс!C56+Скан!C56+'ЛДЦ МИБС'!C56+ВГВА!C56+'МРТ эксп'!C56+'МРТ эксп2'!C56+'1Мед.клин'!C56+Проф.!C56+Л.Дент!C56+'ЛДЦ-1'!C56+Исток!C56+Стом.911!C56+Санта7!C56+Галерея!C56+'ПМК-МЦ'!C56+Фрезениус!C56+Эверест!C56+Нефрос!C56+'МЦ Жизнь'!C56+'Центр Эко'!C56+Медэко!C56+'ЭКО Центр'!C56+'ЦКО Мединвест'!C56+Витромед!C56+МедИнСервис!C56+Тарасов!C56+Виктория!C56+ЦЖенЗд!C56+'Мать и дитя'!C56+'М-Лайн'!C56+Ситилаб!C56</f>
        <v>0</v>
      </c>
    </row>
    <row r="57" spans="1:5" x14ac:dyDescent="0.25">
      <c r="A57" s="48" t="s">
        <v>41</v>
      </c>
      <c r="B57" s="57">
        <f>'Неотлож+'!B57+'Грязи ЖД'!B57+'Елец ЖД'!B57+'НП НМЦ'!B57+Шаталов!B57+'1нейрох'!B57+Риверсайд!B57+Прозрение!B57+Окулюс!B57+Азбука!B57+лист!B57+ПЭТ!B57+Медик.хир.клин!B57+Нов.мед.тех!B57+Резонанс!B57+Скан!B57+'ЛДЦ МИБС'!B57+ВГВА!B57+'МРТ эксп'!B57+'МРТ эксп2'!B57+'1Мед.клин'!B57+Проф.!B57+Л.Дент!B57+'ЛДЦ-1'!B57+Исток!B57+Стом.911!B57+Санта7!B57+Галерея!B57+'ПМК-МЦ'!B57+Фрезениус!B57+Эверест!B57+Нефрос!B57+'МЦ Жизнь'!B57+'Центр Эко'!B57+Медэко!B57+'ЭКО Центр'!B57+'ЦКО Мединвест'!B57+Витромед!B57+МедИнСервис!B57+Тарасов!B57+Виктория!B57+ЦЖенЗд!B57+'Мать и дитя'!B57+'М-Лайн'!B57+Ситилаб!B57</f>
        <v>3120</v>
      </c>
      <c r="C57" s="22">
        <f>'Неотлож+'!C57+'Грязи ЖД'!C57+'Елец ЖД'!C57+'НП НМЦ'!C57+Шаталов!C57+'1нейрох'!C57+Риверсайд!C57+Прозрение!C57+Окулюс!C57+Азбука!C57+лист!C57+ПЭТ!C57+Медик.хир.клин!C57+Нов.мед.тех!C57+Резонанс!C57+Скан!C57+'ЛДЦ МИБС'!C57+ВГВА!C57+'МРТ эксп'!C57+'МРТ эксп2'!C57+'1Мед.клин'!C57+Проф.!C57+Л.Дент!C57+'ЛДЦ-1'!C57+Исток!C57+Стом.911!C57+Санта7!C57+Галерея!C57+'ПМК-МЦ'!C57+Фрезениус!C57+Эверест!C57+Нефрос!C57+'МЦ Жизнь'!C57+'Центр Эко'!C57+Медэко!C57+'ЭКО Центр'!C57+'ЦКО Мединвест'!C57+Витромед!C57+МедИнСервис!C57+Тарасов!C57+Виктория!C57+ЦЖенЗд!C57+'Мать и дитя'!C57+'М-Лайн'!C57+Ситилаб!C57</f>
        <v>679</v>
      </c>
    </row>
    <row r="58" spans="1:5" x14ac:dyDescent="0.25">
      <c r="A58" s="48" t="s">
        <v>32</v>
      </c>
      <c r="B58" s="57">
        <f>'Неотлож+'!B58+'Грязи ЖД'!B58+'Елец ЖД'!B58+'НП НМЦ'!B58+Шаталов!B58+'1нейрох'!B58+Риверсайд!B58+Прозрение!B58+Окулюс!B58+Азбука!B58+лист!B58+ПЭТ!B58+Медик.хир.клин!B58+Нов.мед.тех!B58+Резонанс!B58+Скан!B58+'ЛДЦ МИБС'!B58+ВГВА!B58+'МРТ эксп'!B58+'МРТ эксп2'!B58+'1Мед.клин'!B58+Проф.!B58+Л.Дент!B58+'ЛДЦ-1'!B58+Исток!B58+Стом.911!B58+Санта7!B58+Галерея!B58+'ПМК-МЦ'!B58+Фрезениус!B58+Эверест!B58+Нефрос!B58+'МЦ Жизнь'!B58+'Центр Эко'!B58+Медэко!B58+'ЭКО Центр'!B58+'ЦКО Мединвест'!B58+Витромед!B58+МедИнСервис!B58+Тарасов!B58+Виктория!B58+ЦЖенЗд!B58+'Мать и дитя'!B58+'М-Лайн'!B58+Ситилаб!B58</f>
        <v>878</v>
      </c>
      <c r="C58" s="22">
        <f>'Неотлож+'!C58+'Грязи ЖД'!C58+'Елец ЖД'!C58+'НП НМЦ'!C58+Шаталов!C58+'1нейрох'!C58+Риверсайд!C58+Прозрение!C58+Окулюс!C58+Азбука!C58+лист!C58+ПЭТ!C58+Медик.хир.клин!C58+Нов.мед.тех!C58+Резонанс!C58+Скан!C58+'ЛДЦ МИБС'!C58+ВГВА!C58+'МРТ эксп'!C58+'МРТ эксп2'!C58+'1Мед.клин'!C58+Проф.!C58+Л.Дент!C58+'ЛДЦ-1'!C58+Исток!C58+Стом.911!C58+Санта7!C58+Галерея!C58+'ПМК-МЦ'!C58+Фрезениус!C58+Эверест!C58+Нефрос!C58+'МЦ Жизнь'!C58+'Центр Эко'!C58+Медэко!C58+'ЭКО Центр'!C58+'ЦКО Мединвест'!C58+Витромед!C58+МедИнСервис!C58+Тарасов!C58+Виктория!C58+ЦЖенЗд!C58+'Мать и дитя'!C58+'М-Лайн'!C58+Ситилаб!C58</f>
        <v>350</v>
      </c>
    </row>
    <row r="59" spans="1:5" x14ac:dyDescent="0.25">
      <c r="A59" s="48" t="s">
        <v>7</v>
      </c>
      <c r="B59" s="57">
        <f>'Неотлож+'!B59+'Грязи ЖД'!B59+'Елец ЖД'!B59+'НП НМЦ'!B59+Шаталов!B59+'1нейрох'!B59+Риверсайд!B59+Прозрение!B59+Окулюс!B59+Азбука!B59+лист!B59+ПЭТ!B59+Медик.хир.клин!B59+Нов.мед.тех!B59+Резонанс!B59+Скан!B59+'ЛДЦ МИБС'!B59+ВГВА!B59+'МРТ эксп'!B59+'МРТ эксп2'!B59+'1Мед.клин'!B59+Проф.!B59+Л.Дент!B59+'ЛДЦ-1'!B59+Исток!B59+Стом.911!B59+Санта7!B59+Галерея!B59+'ПМК-МЦ'!B59+Фрезениус!B59+Эверест!B59+Нефрос!B59+'МЦ Жизнь'!B59+'Центр Эко'!B59+Медэко!B59+'ЭКО Центр'!B59+'ЦКО Мединвест'!B59+Витромед!B59+МедИнСервис!B59+Тарасов!B59+Виктория!B59+ЦЖенЗд!B59+'Мать и дитя'!B59+'М-Лайн'!B59+Ситилаб!B59</f>
        <v>3449</v>
      </c>
      <c r="C59" s="22">
        <f>'Неотлож+'!C59+'Грязи ЖД'!C59+'Елец ЖД'!C59+'НП НМЦ'!C59+Шаталов!C59+'1нейрох'!C59+Риверсайд!C59+Прозрение!C59+Окулюс!C59+Азбука!C59+лист!C59+ПЭТ!C59+Медик.хир.клин!C59+Нов.мед.тех!C59+Резонанс!C59+Скан!C59+'ЛДЦ МИБС'!C59+ВГВА!C59+'МРТ эксп'!C59+'МРТ эксп2'!C59+'1Мед.клин'!C59+Проф.!C59+Л.Дент!C59+'ЛДЦ-1'!C59+Исток!C59+Стом.911!C59+Санта7!C59+Галерея!C59+'ПМК-МЦ'!C59+Фрезениус!C59+Эверест!C59+Нефрос!C59+'МЦ Жизнь'!C59+'Центр Эко'!C59+Медэко!C59+'ЭКО Центр'!C59+'ЦКО Мединвест'!C59+Витромед!C59+МедИнСервис!C59+Тарасов!C59+Виктория!C59+ЦЖенЗд!C59+'Мать и дитя'!C59+'М-Лайн'!C59+Ситилаб!C59</f>
        <v>889</v>
      </c>
    </row>
    <row r="60" spans="1:5" x14ac:dyDescent="0.25">
      <c r="A60" s="48" t="s">
        <v>24</v>
      </c>
      <c r="B60" s="57">
        <f>'Неотлож+'!B60+'Грязи ЖД'!B60+'Елец ЖД'!B60+'НП НМЦ'!B60+Шаталов!B60+'1нейрох'!B60+Риверсайд!B60+Прозрение!B60+Окулюс!B60+Азбука!B60+лист!B60+ПЭТ!B60+Медик.хир.клин!B60+Нов.мед.тех!B60+Резонанс!B60+Скан!B60+'ЛДЦ МИБС'!B60+ВГВА!B60+'МРТ эксп'!B60+'МРТ эксп2'!B60+'1Мед.клин'!B60+Проф.!B60+Л.Дент!B60+'ЛДЦ-1'!B60+Исток!B60+Стом.911!B60+Санта7!B60+Галерея!B60+'ПМК-МЦ'!B60+Фрезениус!B60+Эверест!B60+Нефрос!B60+'МЦ Жизнь'!B60+'Центр Эко'!B60+Медэко!B60+'ЭКО Центр'!B60+'ЦКО Мединвест'!B60+Витромед!B60+МедИнСервис!B60+Тарасов!B60+Виктория!B60+ЦЖенЗд!B60+'Мать и дитя'!B60+'М-Лайн'!B60+Ситилаб!B60</f>
        <v>0</v>
      </c>
      <c r="C60" s="22">
        <f>'Неотлож+'!C60+'Грязи ЖД'!C60+'Елец ЖД'!C60+'НП НМЦ'!C60+Шаталов!C60+'1нейрох'!C60+Риверсайд!C60+Прозрение!C60+Окулюс!C60+Азбука!C60+лист!C60+ПЭТ!C60+Медик.хир.клин!C60+Нов.мед.тех!C60+Резонанс!C60+Скан!C60+'ЛДЦ МИБС'!C60+ВГВА!C60+'МРТ эксп'!C60+'МРТ эксп2'!C60+'1Мед.клин'!C60+Проф.!C60+Л.Дент!C60+'ЛДЦ-1'!C60+Исток!C60+Стом.911!C60+Санта7!C60+Галерея!C60+'ПМК-МЦ'!C60+Фрезениус!C60+Эверест!C60+Нефрос!C60+'МЦ Жизнь'!C60+'Центр Эко'!C60+Медэко!C60+'ЭКО Центр'!C60+'ЦКО Мединвест'!C60+Витромед!C60+МедИнСервис!C60+Тарасов!C60+Виктория!C60+ЦЖенЗд!C60+'Мать и дитя'!C60+'М-Лайн'!C60+Ситилаб!C60</f>
        <v>0</v>
      </c>
    </row>
    <row r="61" spans="1:5" x14ac:dyDescent="0.25">
      <c r="A61" s="48" t="s">
        <v>35</v>
      </c>
      <c r="B61" s="57">
        <f>'Неотлож+'!B61+'Грязи ЖД'!B61+'Елец ЖД'!B61+'НП НМЦ'!B61+Шаталов!B61+'1нейрох'!B61+Риверсайд!B61+Прозрение!B61+Окулюс!B61+Азбука!B61+лист!B61+ПЭТ!B61+Медик.хир.клин!B61+Нов.мед.тех!B61+Резонанс!B61+Скан!B61+'ЛДЦ МИБС'!B61+ВГВА!B61+'МРТ эксп'!B61+'МРТ эксп2'!B61+'1Мед.клин'!B61+Проф.!B61+Л.Дент!B61+'ЛДЦ-1'!B61+Исток!B61+Стом.911!B61+Санта7!B61+Галерея!B61+'ПМК-МЦ'!B61+Фрезениус!B61+Эверест!B61+Нефрос!B61+'МЦ Жизнь'!B61+'Центр Эко'!B61+Медэко!B61+'ЭКО Центр'!B61+'ЦКО Мединвест'!B61+Витромед!B61+МедИнСервис!B61+Тарасов!B61+Виктория!B61+ЦЖенЗд!B61+'Мать и дитя'!B61+'М-Лайн'!B61+Ситилаб!B61</f>
        <v>0</v>
      </c>
      <c r="C61" s="22">
        <f>'Неотлож+'!C61+'Грязи ЖД'!C61+'Елец ЖД'!C61+'НП НМЦ'!C61+Шаталов!C61+'1нейрох'!C61+Риверсайд!C61+Прозрение!C61+Окулюс!C61+Азбука!C61+лист!C61+ПЭТ!C61+Медик.хир.клин!C61+Нов.мед.тех!C61+Резонанс!C61+Скан!C61+'ЛДЦ МИБС'!C61+ВГВА!C61+'МРТ эксп'!C61+'МРТ эксп2'!C61+'1Мед.клин'!C61+Проф.!C61+Л.Дент!C61+'ЛДЦ-1'!C61+Исток!C61+Стом.911!C61+Санта7!C61+Галерея!C61+'ПМК-МЦ'!C61+Фрезениус!C61+Эверест!C61+Нефрос!C61+'МЦ Жизнь'!C61+'Центр Эко'!C61+Медэко!C61+'ЭКО Центр'!C61+'ЦКО Мединвест'!C61+Витромед!C61+МедИнСервис!C61+Тарасов!C61+Виктория!C61+ЦЖенЗд!C61+'Мать и дитя'!C61+'М-Лайн'!C61+Ситилаб!C61</f>
        <v>0</v>
      </c>
    </row>
    <row r="62" spans="1:5" x14ac:dyDescent="0.25">
      <c r="A62" s="48" t="s">
        <v>30</v>
      </c>
      <c r="B62" s="57">
        <f>'Неотлож+'!B62+'Грязи ЖД'!B62+'Елец ЖД'!B62+'НП НМЦ'!B62+Шаталов!B62+'1нейрох'!B62+Риверсайд!B62+Прозрение!B62+Окулюс!B62+Азбука!B62+лист!B62+ПЭТ!B62+Медик.хир.клин!B62+Нов.мед.тех!B62+Резонанс!B62+Скан!B62+'ЛДЦ МИБС'!B62+ВГВА!B62+'МРТ эксп'!B62+'МРТ эксп2'!B62+'1Мед.клин'!B62+Проф.!B62+Л.Дент!B62+'ЛДЦ-1'!B62+Исток!B62+Стом.911!B62+Санта7!B62+Галерея!B62+'ПМК-МЦ'!B62+Фрезениус!B62+Эверест!B62+Нефрос!B62+'МЦ Жизнь'!B62+'Центр Эко'!B62+Медэко!B62+'ЭКО Центр'!B62+'ЦКО Мединвест'!B62+Витромед!B62+МедИнСервис!B62+Тарасов!B62+Виктория!B62+ЦЖенЗд!B62+'Мать и дитя'!B62+'М-Лайн'!B62+Ситилаб!B62</f>
        <v>10587</v>
      </c>
      <c r="C62" s="22">
        <f>'Неотлож+'!C62+'Грязи ЖД'!C62+'Елец ЖД'!C62+'НП НМЦ'!C62+Шаталов!C62+'1нейрох'!C62+Риверсайд!C62+Прозрение!C62+Окулюс!C62+Азбука!C62+лист!C62+ПЭТ!C62+Медик.хир.клин!C62+Нов.мед.тех!C62+Резонанс!C62+Скан!C62+'ЛДЦ МИБС'!C62+ВГВА!C62+'МРТ эксп'!C62+'МРТ эксп2'!C62+'1Мед.клин'!C62+Проф.!C62+Л.Дент!C62+'ЛДЦ-1'!C62+Исток!C62+Стом.911!C62+Санта7!C62+Галерея!C62+'ПМК-МЦ'!C62+Фрезениус!C62+Эверест!C62+Нефрос!C62+'МЦ Жизнь'!C62+'Центр Эко'!C62+Медэко!C62+'ЭКО Центр'!C62+'ЦКО Мединвест'!C62+Витромед!C62+МедИнСервис!C62+Тарасов!C62+Виктория!C62+ЦЖенЗд!C62+'Мать и дитя'!C62+'М-Лайн'!C62+Ситилаб!C62</f>
        <v>3376</v>
      </c>
    </row>
    <row r="63" spans="1:5" x14ac:dyDescent="0.25">
      <c r="A63" s="48" t="s">
        <v>20</v>
      </c>
      <c r="B63" s="57">
        <f>'Неотлож+'!B63+'Грязи ЖД'!B63+'Елец ЖД'!B63+'НП НМЦ'!B63+Шаталов!B63+'1нейрох'!B63+Риверсайд!B63+Прозрение!B63+Окулюс!B63+Азбука!B63+лист!B63+ПЭТ!B63+Медик.хир.клин!B63+Нов.мед.тех!B63+Резонанс!B63+Скан!B63+'ЛДЦ МИБС'!B63+ВГВА!B63+'МРТ эксп'!B63+'МРТ эксп2'!B63+'1Мед.клин'!B63+Проф.!B63+Л.Дент!B63+'ЛДЦ-1'!B63+Исток!B63+Стом.911!B63+Санта7!B63+Галерея!B63+'ПМК-МЦ'!B63+Фрезениус!B63+Эверест!B63+Нефрос!B63+'МЦ Жизнь'!B63+'Центр Эко'!B63+Медэко!B63+'ЭКО Центр'!B63+'ЦКО Мединвест'!B63+Витромед!B63+МедИнСервис!B63+Тарасов!B63+Виктория!B63+ЦЖенЗд!B63+'Мать и дитя'!B63+'М-Лайн'!B63+Ситилаб!B63</f>
        <v>105</v>
      </c>
      <c r="C63" s="22">
        <f>'Неотлож+'!C63+'Грязи ЖД'!C63+'Елец ЖД'!C63+'НП НМЦ'!C63+Шаталов!C63+'1нейрох'!C63+Риверсайд!C63+Прозрение!C63+Окулюс!C63+Азбука!C63+лист!C63+ПЭТ!C63+Медик.хир.клин!C63+Нов.мед.тех!C63+Резонанс!C63+Скан!C63+'ЛДЦ МИБС'!C63+ВГВА!C63+'МРТ эксп'!C63+'МРТ эксп2'!C63+'1Мед.клин'!C63+Проф.!C63+Л.Дент!C63+'ЛДЦ-1'!C63+Исток!C63+Стом.911!C63+Санта7!C63+Галерея!C63+'ПМК-МЦ'!C63+Фрезениус!C63+Эверест!C63+Нефрос!C63+'МЦ Жизнь'!C63+'Центр Эко'!C63+Медэко!C63+'ЭКО Центр'!C63+'ЦКО Мединвест'!C63+Витромед!C63+МедИнСервис!C63+Тарасов!C63+Виктория!C63+ЦЖенЗд!C63+'Мать и дитя'!C63+'М-Лайн'!C63+Ситилаб!C63</f>
        <v>35.200000000000003</v>
      </c>
    </row>
    <row r="64" spans="1:5" x14ac:dyDescent="0.25">
      <c r="A64" s="48" t="s">
        <v>17</v>
      </c>
      <c r="B64" s="57">
        <f>'Неотлож+'!B64+'Грязи ЖД'!B64+'Елец ЖД'!B64+'НП НМЦ'!B64+Шаталов!B64+'1нейрох'!B64+Риверсайд!B64+Прозрение!B64+Окулюс!B64+Азбука!B64+лист!B64+ПЭТ!B64+Медик.хир.клин!B64+Нов.мед.тех!B64+Резонанс!B64+Скан!B64+'ЛДЦ МИБС'!B64+ВГВА!B64+'МРТ эксп'!B64+'МРТ эксп2'!B64+'1Мед.клин'!B64+Проф.!B64+Л.Дент!B64+'ЛДЦ-1'!B64+Исток!B64+Стом.911!B64+Санта7!B64+Галерея!B64+'ПМК-МЦ'!B64+Фрезениус!B64+Эверест!B64+Нефрос!B64+'МЦ Жизнь'!B64+'Центр Эко'!B64+Медэко!B64+'ЭКО Центр'!B64+'ЦКО Мединвест'!B64+Витромед!B64+МедИнСервис!B64+Тарасов!B64+Виктория!B64+ЦЖенЗд!B64+'Мать и дитя'!B64+'М-Лайн'!B64+Ситилаб!B64</f>
        <v>0</v>
      </c>
      <c r="C64" s="22">
        <f>'Неотлож+'!C64+'Грязи ЖД'!C64+'Елец ЖД'!C64+'НП НМЦ'!C64+Шаталов!C64+'1нейрох'!C64+Риверсайд!C64+Прозрение!C64+Окулюс!C64+Азбука!C64+лист!C64+ПЭТ!C64+Медик.хир.клин!C64+Нов.мед.тех!C64+Резонанс!C64+Скан!C64+'ЛДЦ МИБС'!C64+ВГВА!C64+'МРТ эксп'!C64+'МРТ эксп2'!C64+'1Мед.клин'!C64+Проф.!C64+Л.Дент!C64+'ЛДЦ-1'!C64+Исток!C64+Стом.911!C64+Санта7!C64+Галерея!C64+'ПМК-МЦ'!C64+Фрезениус!C64+Эверест!C64+Нефрос!C64+'МЦ Жизнь'!C64+'Центр Эко'!C64+Медэко!C64+'ЭКО Центр'!C64+'ЦКО Мединвест'!C64+Витромед!C64+МедИнСервис!C64+Тарасов!C64+Виктория!C64+ЦЖенЗд!C64+'Мать и дитя'!C64+'М-Лайн'!C64+Ситилаб!C64</f>
        <v>0</v>
      </c>
    </row>
    <row r="65" spans="1:3" x14ac:dyDescent="0.25">
      <c r="A65" s="48" t="s">
        <v>12</v>
      </c>
      <c r="B65" s="57">
        <f>'Неотлож+'!B65+'Грязи ЖД'!B65+'Елец ЖД'!B65+'НП НМЦ'!B65+Шаталов!B65+'1нейрох'!B65+Риверсайд!B65+Прозрение!B65+Окулюс!B65+Азбука!B65+лист!B65+ПЭТ!B65+Медик.хир.клин!B65+Нов.мед.тех!B65+Резонанс!B65+Скан!B65+'ЛДЦ МИБС'!B65+ВГВА!B65+'МРТ эксп'!B65+'МРТ эксп2'!B65+'1Мед.клин'!B65+Проф.!B65+Л.Дент!B65+'ЛДЦ-1'!B65+Исток!B65+Стом.911!B65+Санта7!B65+Галерея!B65+'ПМК-МЦ'!B65+Фрезениус!B65+Эверест!B65+Нефрос!B65+'МЦ Жизнь'!B65+'Центр Эко'!B65+Медэко!B65+'ЭКО Центр'!B65+'ЦКО Мединвест'!B65+Витромед!B65+МедИнСервис!B65+Тарасов!B65+Виктория!B65+ЦЖенЗд!B65+'Мать и дитя'!B65+'М-Лайн'!B65+Ситилаб!B65</f>
        <v>0</v>
      </c>
      <c r="C65" s="22">
        <f>'Неотлож+'!C65+'Грязи ЖД'!C65+'Елец ЖД'!C65+'НП НМЦ'!C65+Шаталов!C65+'1нейрох'!C65+Риверсайд!C65+Прозрение!C65+Окулюс!C65+Азбука!C65+лист!C65+ПЭТ!C65+Медик.хир.клин!C65+Нов.мед.тех!C65+Резонанс!C65+Скан!C65+'ЛДЦ МИБС'!C65+ВГВА!C65+'МРТ эксп'!C65+'МРТ эксп2'!C65+'1Мед.клин'!C65+Проф.!C65+Л.Дент!C65+'ЛДЦ-1'!C65+Исток!C65+Стом.911!C65+Санта7!C65+Галерея!C65+'ПМК-МЦ'!C65+Фрезениус!C65+Эверест!C65+Нефрос!C65+'МЦ Жизнь'!C65+'Центр Эко'!C65+Медэко!C65+'ЭКО Центр'!C65+'ЦКО Мединвест'!C65+Витромед!C65+МедИнСервис!C65+Тарасов!C65+Виктория!C65+ЦЖенЗд!C65+'Мать и дитя'!C65+'М-Лайн'!C65+Ситилаб!C65</f>
        <v>0</v>
      </c>
    </row>
    <row r="66" spans="1:3" x14ac:dyDescent="0.25">
      <c r="A66" s="48" t="s">
        <v>40</v>
      </c>
      <c r="B66" s="57">
        <f>'Неотлож+'!B66+'Грязи ЖД'!B66+'Елец ЖД'!B66+'НП НМЦ'!B66+Шаталов!B66+'1нейрох'!B66+Риверсайд!B66+Прозрение!B66+Окулюс!B66+Азбука!B66+лист!B66+ПЭТ!B66+Медик.хир.клин!B66+Нов.мед.тех!B66+Резонанс!B66+Скан!B66+'ЛДЦ МИБС'!B66+ВГВА!B66+'МРТ эксп'!B66+'МРТ эксп2'!B66+'1Мед.клин'!B66+Проф.!B66+Л.Дент!B66+'ЛДЦ-1'!B66+Исток!B66+Стом.911!B66+Санта7!B66+Галерея!B66+'ПМК-МЦ'!B66+Фрезениус!B66+Эверест!B66+Нефрос!B66+'МЦ Жизнь'!B66+'Центр Эко'!B66+Медэко!B66+'ЭКО Центр'!B66+'ЦКО Мединвест'!B66+Витромед!B66+МедИнСервис!B66+Тарасов!B66+Виктория!B66+ЦЖенЗд!B66+'Мать и дитя'!B66+'М-Лайн'!B66+Ситилаб!B66</f>
        <v>8</v>
      </c>
      <c r="C66" s="22">
        <f>'Неотлож+'!C66+'Грязи ЖД'!C66+'Елец ЖД'!C66+'НП НМЦ'!C66+Шаталов!C66+'1нейрох'!C66+Риверсайд!C66+Прозрение!C66+Окулюс!C66+Азбука!C66+лист!C66+ПЭТ!C66+Медик.хир.клин!C66+Нов.мед.тех!C66+Резонанс!C66+Скан!C66+'ЛДЦ МИБС'!C66+ВГВА!C66+'МРТ эксп'!C66+'МРТ эксп2'!C66+'1Мед.клин'!C66+Проф.!C66+Л.Дент!C66+'ЛДЦ-1'!C66+Исток!C66+Стом.911!C66+Санта7!C66+Галерея!C66+'ПМК-МЦ'!C66+Фрезениус!C66+Эверест!C66+Нефрос!C66+'МЦ Жизнь'!C66+'Центр Эко'!C66+Медэко!C66+'ЭКО Центр'!C66+'ЦКО Мединвест'!C66+Витромед!C66+МедИнСервис!C66+Тарасов!C66+Виктория!C66+ЦЖенЗд!C66+'Мать и дитя'!C66+'М-Лайн'!C66+Ситилаб!C66</f>
        <v>2</v>
      </c>
    </row>
    <row r="67" spans="1:3" x14ac:dyDescent="0.25">
      <c r="A67" s="48" t="s">
        <v>28</v>
      </c>
      <c r="B67" s="57">
        <f>'Неотлож+'!B67+'Грязи ЖД'!B67+'Елец ЖД'!B67+'НП НМЦ'!B67+Шаталов!B67+'1нейрох'!B67+Риверсайд!B67+Прозрение!B67+Окулюс!B67+Азбука!B67+лист!B67+ПЭТ!B67+Медик.хир.клин!B67+Нов.мед.тех!B67+Резонанс!B67+Скан!B67+'ЛДЦ МИБС'!B67+ВГВА!B67+'МРТ эксп'!B67+'МРТ эксп2'!B67+'1Мед.клин'!B67+Проф.!B67+Л.Дент!B67+'ЛДЦ-1'!B67+Исток!B67+Стом.911!B67+Санта7!B67+Галерея!B67+'ПМК-МЦ'!B67+Фрезениус!B67+Эверест!B67+Нефрос!B67+'МЦ Жизнь'!B67+'Центр Эко'!B67+Медэко!B67+'ЭКО Центр'!B67+'ЦКО Мединвест'!B67+Витромед!B67+МедИнСервис!B67+Тарасов!B67+Виктория!B67+ЦЖенЗд!B67+'Мать и дитя'!B67+'М-Лайн'!B67+Ситилаб!B67</f>
        <v>6351</v>
      </c>
      <c r="C67" s="22">
        <f>'Неотлож+'!C67+'Грязи ЖД'!C67+'Елец ЖД'!C67+'НП НМЦ'!C67+Шаталов!C67+'1нейрох'!C67+Риверсайд!C67+Прозрение!C67+Окулюс!C67+Азбука!C67+лист!C67+ПЭТ!C67+Медик.хир.клин!C67+Нов.мед.тех!C67+Резонанс!C67+Скан!C67+'ЛДЦ МИБС'!C67+ВГВА!C67+'МРТ эксп'!C67+'МРТ эксп2'!C67+'1Мед.клин'!C67+Проф.!C67+Л.Дент!C67+'ЛДЦ-1'!C67+Исток!C67+Стом.911!C67+Санта7!C67+Галерея!C67+'ПМК-МЦ'!C67+Фрезениус!C67+Эверест!C67+Нефрос!C67+'МЦ Жизнь'!C67+'Центр Эко'!C67+Медэко!C67+'ЭКО Центр'!C67+'ЦКО Мединвест'!C67+Витромед!C67+МедИнСервис!C67+Тарасов!C67+Виктория!C67+ЦЖенЗд!C67+'Мать и дитя'!C67+'М-Лайн'!C67+Ситилаб!C67</f>
        <v>1481</v>
      </c>
    </row>
    <row r="68" spans="1:3" x14ac:dyDescent="0.25">
      <c r="A68" s="48" t="s">
        <v>29</v>
      </c>
      <c r="B68" s="57">
        <f>'Неотлож+'!B68+'Грязи ЖД'!B68+'Елец ЖД'!B68+'НП НМЦ'!B68+Шаталов!B68+'1нейрох'!B68+Риверсайд!B68+Прозрение!B68+Окулюс!B68+Азбука!B68+лист!B68+ПЭТ!B68+Медик.хир.клин!B68+Нов.мед.тех!B68+Резонанс!B68+Скан!B68+'ЛДЦ МИБС'!B68+ВГВА!B68+'МРТ эксп'!B68+'МРТ эксп2'!B68+'1Мед.клин'!B68+Проф.!B68+Л.Дент!B68+'ЛДЦ-1'!B68+Исток!B68+Стом.911!B68+Санта7!B68+Галерея!B68+'ПМК-МЦ'!B68+Фрезениус!B68+Эверест!B68+Нефрос!B68+'МЦ Жизнь'!B68+'Центр Эко'!B68+Медэко!B68+'ЭКО Центр'!B68+'ЦКО Мединвест'!B68+Витромед!B68+МедИнСервис!B68+Тарасов!B68+Виктория!B68+ЦЖенЗд!B68+'Мать и дитя'!B68+'М-Лайн'!B68+Ситилаб!B68</f>
        <v>35491</v>
      </c>
      <c r="C68" s="22">
        <f>'Неотлож+'!C68+'Грязи ЖД'!C68+'Елец ЖД'!C68+'НП НМЦ'!C68+Шаталов!C68+'1нейрох'!C68+Риверсайд!C68+Прозрение!C68+Окулюс!C68+Азбука!C68+лист!C68+ПЭТ!C68+Медик.хир.клин!C68+Нов.мед.тех!C68+Резонанс!C68+Скан!C68+'ЛДЦ МИБС'!C68+ВГВА!C68+'МРТ эксп'!C68+'МРТ эксп2'!C68+'1Мед.клин'!C68+Проф.!C68+Л.Дент!C68+'ЛДЦ-1'!C68+Исток!C68+Стом.911!C68+Санта7!C68+Галерея!C68+'ПМК-МЦ'!C68+Фрезениус!C68+Эверест!C68+Нефрос!C68+'МЦ Жизнь'!C68+'Центр Эко'!C68+Медэко!C68+'ЭКО Центр'!C68+'ЦКО Мединвест'!C68+Витромед!C68+МедИнСервис!C68+Тарасов!C68+Виктория!C68+ЦЖенЗд!C68+'Мать и дитя'!C68+'М-Лайн'!C68+Ситилаб!C68</f>
        <v>16527.5</v>
      </c>
    </row>
    <row r="69" spans="1:3" x14ac:dyDescent="0.25">
      <c r="A69" s="48" t="s">
        <v>15</v>
      </c>
      <c r="B69" s="57">
        <f>'Неотлож+'!B69+'Грязи ЖД'!B69+'Елец ЖД'!B69+'НП НМЦ'!B69+Шаталов!B69+'1нейрох'!B69+Риверсайд!B69+Прозрение!B69+Окулюс!B69+Азбука!B69+лист!B69+ПЭТ!B69+Медик.хир.клин!B69+Нов.мед.тех!B69+Резонанс!B69+Скан!B69+'ЛДЦ МИБС'!B69+ВГВА!B69+'МРТ эксп'!B69+'МРТ эксп2'!B69+'1Мед.клин'!B69+Проф.!B69+Л.Дент!B69+'ЛДЦ-1'!B69+Исток!B69+Стом.911!B69+Санта7!B69+Галерея!B69+'ПМК-МЦ'!B69+Фрезениус!B69+Эверест!B69+Нефрос!B69+'МЦ Жизнь'!B69+'Центр Эко'!B69+Медэко!B69+'ЭКО Центр'!B69+'ЦКО Мединвест'!B69+Витромед!B69+МедИнСервис!B69+Тарасов!B69+Виктория!B69+ЦЖенЗд!B69+'Мать и дитя'!B69+'М-Лайн'!B69+Ситилаб!B69</f>
        <v>937</v>
      </c>
      <c r="C69" s="22">
        <f>'Неотлож+'!C69+'Грязи ЖД'!C69+'Елец ЖД'!C69+'НП НМЦ'!C69+Шаталов!C69+'1нейрох'!C69+Риверсайд!C69+Прозрение!C69+Окулюс!C69+Азбука!C69+лист!C69+ПЭТ!C69+Медик.хир.клин!C69+Нов.мед.тех!C69+Резонанс!C69+Скан!C69+'ЛДЦ МИБС'!C69+ВГВА!C69+'МРТ эксп'!C69+'МРТ эксп2'!C69+'1Мед.клин'!C69+Проф.!C69+Л.Дент!C69+'ЛДЦ-1'!C69+Исток!C69+Стом.911!C69+Санта7!C69+Галерея!C69+'ПМК-МЦ'!C69+Фрезениус!C69+Эверест!C69+Нефрос!C69+'МЦ Жизнь'!C69+'Центр Эко'!C69+Медэко!C69+'ЭКО Центр'!C69+'ЦКО Мединвест'!C69+Витромед!C69+МедИнСервис!C69+Тарасов!C69+Виктория!C69+ЦЖенЗд!C69+'Мать и дитя'!C69+'М-Лайн'!C69+Ситилаб!C69</f>
        <v>433</v>
      </c>
    </row>
    <row r="70" spans="1:3" x14ac:dyDescent="0.25">
      <c r="A70" s="48" t="s">
        <v>10</v>
      </c>
      <c r="B70" s="57">
        <f>'Неотлож+'!B70+'Грязи ЖД'!B70+'Елец ЖД'!B70+'НП НМЦ'!B70+Шаталов!B70+'1нейрох'!B70+Риверсайд!B70+Прозрение!B70+Окулюс!B70+Азбука!B70+лист!B70+ПЭТ!B70+Медик.хир.клин!B70+Нов.мед.тех!B70+Резонанс!B70+Скан!B70+'ЛДЦ МИБС'!B70+ВГВА!B70+'МРТ эксп'!B70+'МРТ эксп2'!B70+'1Мед.клин'!B70+Проф.!B70+Л.Дент!B70+'ЛДЦ-1'!B70+Исток!B70+Стом.911!B70+Санта7!B70+Галерея!B70+'ПМК-МЦ'!B70+Фрезениус!B70+Эверест!B70+Нефрос!B70+'МЦ Жизнь'!B70+'Центр Эко'!B70+Медэко!B70+'ЭКО Центр'!B70+'ЦКО Мединвест'!B70+Витромед!B70+МедИнСервис!B70+Тарасов!B70+Виктория!B70+ЦЖенЗд!B70+'Мать и дитя'!B70+'М-Лайн'!B70+Ситилаб!B70</f>
        <v>0</v>
      </c>
      <c r="C70" s="22">
        <f>'Неотлож+'!C70+'Грязи ЖД'!C70+'Елец ЖД'!C70+'НП НМЦ'!C70+Шаталов!C70+'1нейрох'!C70+Риверсайд!C70+Прозрение!C70+Окулюс!C70+Азбука!C70+лист!C70+ПЭТ!C70+Медик.хир.клин!C70+Нов.мед.тех!C70+Резонанс!C70+Скан!C70+'ЛДЦ МИБС'!C70+ВГВА!C70+'МРТ эксп'!C70+'МРТ эксп2'!C70+'1Мед.клин'!C70+Проф.!C70+Л.Дент!C70+'ЛДЦ-1'!C70+Исток!C70+Стом.911!C70+Санта7!C70+Галерея!C70+'ПМК-МЦ'!C70+Фрезениус!C70+Эверест!C70+Нефрос!C70+'МЦ Жизнь'!C70+'Центр Эко'!C70+Медэко!C70+'ЭКО Центр'!C70+'ЦКО Мединвест'!C70+Витромед!C70+МедИнСервис!C70+Тарасов!C70+Виктория!C70+ЦЖенЗд!C70+'Мать и дитя'!C70+'М-Лайн'!C70+Ситилаб!C70</f>
        <v>0</v>
      </c>
    </row>
    <row r="71" spans="1:3" x14ac:dyDescent="0.25">
      <c r="A71" s="48" t="s">
        <v>8</v>
      </c>
      <c r="B71" s="57">
        <f>'Неотлож+'!B71+'Грязи ЖД'!B71+'Елец ЖД'!B71+'НП НМЦ'!B71+Шаталов!B71+'1нейрох'!B71+Риверсайд!B71+Прозрение!B71+Окулюс!B71+Азбука!B71+лист!B71+ПЭТ!B71+Медик.хир.клин!B71+Нов.мед.тех!B71+Резонанс!B71+Скан!B71+'ЛДЦ МИБС'!B71+ВГВА!B71+'МРТ эксп'!B71+'МРТ эксп2'!B71+'1Мед.клин'!B71+Проф.!B71+Л.Дент!B71+'ЛДЦ-1'!B71+Исток!B71+Стом.911!B71+Санта7!B71+Галерея!B71+'ПМК-МЦ'!B71+Фрезениус!B71+Эверест!B71+Нефрос!B71+'МЦ Жизнь'!B71+'Центр Эко'!B71+Медэко!B71+'ЭКО Центр'!B71+'ЦКО Мединвест'!B71+Витромед!B71+МедИнСервис!B71+Тарасов!B71+Виктория!B71+ЦЖенЗд!B71+'Мать и дитя'!B71+'М-Лайн'!B71+Ситилаб!B71</f>
        <v>0</v>
      </c>
      <c r="C71" s="22">
        <f>'Неотлож+'!C71+'Грязи ЖД'!C71+'Елец ЖД'!C71+'НП НМЦ'!C71+Шаталов!C71+'1нейрох'!C71+Риверсайд!C71+Прозрение!C71+Окулюс!C71+Азбука!C71+лист!C71+ПЭТ!C71+Медик.хир.клин!C71+Нов.мед.тех!C71+Резонанс!C71+Скан!C71+'ЛДЦ МИБС'!C71+ВГВА!C71+'МРТ эксп'!C71+'МРТ эксп2'!C71+'1Мед.клин'!C71+Проф.!C71+Л.Дент!C71+'ЛДЦ-1'!C71+Исток!C71+Стом.911!C71+Санта7!C71+Галерея!C71+'ПМК-МЦ'!C71+Фрезениус!C71+Эверест!C71+Нефрос!C71+'МЦ Жизнь'!C71+'Центр Эко'!C71+Медэко!C71+'ЭКО Центр'!C71+'ЦКО Мединвест'!C71+Витромед!C71+МедИнСервис!C71+Тарасов!C71+Виктория!C71+ЦЖенЗд!C71+'Мать и дитя'!C71+'М-Лайн'!C71+Ситилаб!C71</f>
        <v>0</v>
      </c>
    </row>
    <row r="72" spans="1:3" x14ac:dyDescent="0.25">
      <c r="A72" s="48" t="s">
        <v>47</v>
      </c>
      <c r="B72" s="57">
        <f>'Неотлож+'!B72+'Грязи ЖД'!B72+'Елец ЖД'!B72+'НП НМЦ'!B72+Шаталов!B72+'1нейрох'!B72+Риверсайд!B72+Прозрение!B72+Окулюс!B72+Азбука!B72+лист!B72+ПЭТ!B72+Медик.хир.клин!B72+Нов.мед.тех!B72+Резонанс!B72+Скан!B72+'ЛДЦ МИБС'!B72+ВГВА!B72+'МРТ эксп'!B72+'МРТ эксп2'!B72+'1Мед.клин'!B72+Проф.!B72+Л.Дент!B72+'ЛДЦ-1'!B72+Исток!B72+Стом.911!B72+Санта7!B72+Галерея!B72+'ПМК-МЦ'!B72+Фрезениус!B72+Эверест!B72+Нефрос!B72+'МЦ Жизнь'!B72+'Центр Эко'!B72+Медэко!B72+'ЭКО Центр'!B72+'ЦКО Мединвест'!B72+Витромед!B72+МедИнСервис!B72+Тарасов!B72+Виктория!B72+ЦЖенЗд!B72+'Мать и дитя'!B72+'М-Лайн'!B72+Ситилаб!B72</f>
        <v>0</v>
      </c>
      <c r="C72" s="22">
        <f>'Неотлож+'!C72+'Грязи ЖД'!C72+'Елец ЖД'!C72+'НП НМЦ'!C72+Шаталов!C72+'1нейрох'!C72+Риверсайд!C72+Прозрение!C72+Окулюс!C72+Азбука!C72+лист!C72+ПЭТ!C72+Медик.хир.клин!C72+Нов.мед.тех!C72+Резонанс!C72+Скан!C72+'ЛДЦ МИБС'!C72+ВГВА!C72+'МРТ эксп'!C72+'МРТ эксп2'!C72+'1Мед.клин'!C72+Проф.!C72+Л.Дент!C72+'ЛДЦ-1'!C72+Исток!C72+Стом.911!C72+Санта7!C72+Галерея!C72+'ПМК-МЦ'!C72+Фрезениус!C72+Эверест!C72+Нефрос!C72+'МЦ Жизнь'!C72+'Центр Эко'!C72+Медэко!C72+'ЭКО Центр'!C72+'ЦКО Мединвест'!C72+Витромед!C72+МедИнСервис!C72+Тарасов!C72+Виктория!C72+ЦЖенЗд!C72+'Мать и дитя'!C72+'М-Лайн'!C72+Ситилаб!C72</f>
        <v>0</v>
      </c>
    </row>
    <row r="73" spans="1:3" x14ac:dyDescent="0.25">
      <c r="A73" s="48" t="s">
        <v>16</v>
      </c>
      <c r="B73" s="57">
        <f>'Неотлож+'!B73+'Грязи ЖД'!B73+'Елец ЖД'!B73+'НП НМЦ'!B73+Шаталов!B73+'1нейрох'!B73+Риверсайд!B73+Прозрение!B73+Окулюс!B73+Азбука!B73+лист!B73+ПЭТ!B73+Медик.хир.клин!B73+Нов.мед.тех!B73+Резонанс!B73+Скан!B73+'ЛДЦ МИБС'!B73+ВГВА!B73+'МРТ эксп'!B73+'МРТ эксп2'!B73+'1Мед.клин'!B73+Проф.!B73+Л.Дент!B73+'ЛДЦ-1'!B73+Исток!B73+Стом.911!B73+Санта7!B73+Галерея!B73+'ПМК-МЦ'!B73+Фрезениус!B73+Эверест!B73+Нефрос!B73+'МЦ Жизнь'!B73+'Центр Эко'!B73+Медэко!B73+'ЭКО Центр'!B73+'ЦКО Мединвест'!B73+Витромед!B73+МедИнСервис!B73+Тарасов!B73+Виктория!B73+ЦЖенЗд!B73+'Мать и дитя'!B73+'М-Лайн'!B73+Ситилаб!B73</f>
        <v>80234</v>
      </c>
      <c r="C73" s="22">
        <f>'Неотлож+'!C73+'Грязи ЖД'!C73+'Елец ЖД'!C73+'НП НМЦ'!C73+Шаталов!C73+'1нейрох'!C73+Риверсайд!C73+Прозрение!C73+Окулюс!C73+Азбука!C73+лист!C73+ПЭТ!C73+Медик.хир.клин!C73+Нов.мед.тех!C73+Резонанс!C73+Скан!C73+'ЛДЦ МИБС'!C73+ВГВА!C73+'МРТ эксп'!C73+'МРТ эксп2'!C73+'1Мед.клин'!C73+Проф.!C73+Л.Дент!C73+'ЛДЦ-1'!C73+Исток!C73+Стом.911!C73+Санта7!C73+Галерея!C73+'ПМК-МЦ'!C73+Фрезениус!C73+Эверест!C73+Нефрос!C73+'МЦ Жизнь'!C73+'Центр Эко'!C73+Медэко!C73+'ЭКО Центр'!C73+'ЦКО Мединвест'!C73+Витромед!C73+МедИнСервис!C73+Тарасов!C73+Виктория!C73+ЦЖенЗд!C73+'Мать и дитя'!C73+'М-Лайн'!C73+Ситилаб!C73</f>
        <v>29834.999999999996</v>
      </c>
    </row>
    <row r="74" spans="1:3" x14ac:dyDescent="0.25">
      <c r="A74" s="48" t="s">
        <v>57</v>
      </c>
      <c r="B74" s="57">
        <f>'Неотлож+'!B74+'Грязи ЖД'!B74+'Елец ЖД'!B74+'НП НМЦ'!B74+Шаталов!B74+'1нейрох'!B74+Риверсайд!B74+Прозрение!B74+Окулюс!B74+Азбука!B74+лист!B74+ПЭТ!B74+Медик.хир.клин!B74+Нов.мед.тех!B74+Резонанс!B74+Скан!B74+'ЛДЦ МИБС'!B74+ВГВА!B74+'МРТ эксп'!B74+'МРТ эксп2'!B74+'1Мед.клин'!B74+Проф.!B74+Л.Дент!B74+'ЛДЦ-1'!B74+Исток!B74+Стом.911!B74+Санта7!B74+Галерея!B74+'ПМК-МЦ'!B74+Фрезениус!B74+Эверест!B74+Нефрос!B74+'МЦ Жизнь'!B74+'Центр Эко'!B74+Медэко!B74+'ЭКО Центр'!B74+'ЦКО Мединвест'!B74+Витромед!B74+МедИнСервис!B74+Тарасов!B74+Виктория!B74+ЦЖенЗд!B74+'Мать и дитя'!B74+'М-Лайн'!B74+Ситилаб!B74</f>
        <v>0</v>
      </c>
      <c r="C74" s="22">
        <f>'Неотлож+'!C74+'Грязи ЖД'!C74+'Елец ЖД'!C74+'НП НМЦ'!C74+Шаталов!C74+'1нейрох'!C74+Риверсайд!C74+Прозрение!C74+Окулюс!C74+Азбука!C74+лист!C74+ПЭТ!C74+Медик.хир.клин!C74+Нов.мед.тех!C74+Резонанс!C74+Скан!C74+'ЛДЦ МИБС'!C74+ВГВА!C74+'МРТ эксп'!C74+'МРТ эксп2'!C74+'1Мед.клин'!C74+Проф.!C74+Л.Дент!C74+'ЛДЦ-1'!C74+Исток!C74+Стом.911!C74+Санта7!C74+Галерея!C74+'ПМК-МЦ'!C74+Фрезениус!C74+Эверест!C74+Нефрос!C74+'МЦ Жизнь'!C74+'Центр Эко'!C74+Медэко!C74+'ЭКО Центр'!C74+'ЦКО Мединвест'!C74+Витромед!C74+МедИнСервис!C74+Тарасов!C74+Виктория!C74+ЦЖенЗд!C74+'Мать и дитя'!C74+'М-Лайн'!C74+Ситилаб!C74</f>
        <v>0</v>
      </c>
    </row>
    <row r="75" spans="1:3" x14ac:dyDescent="0.25">
      <c r="A75" s="48" t="s">
        <v>23</v>
      </c>
      <c r="B75" s="57">
        <f>'Неотлож+'!B75+'Грязи ЖД'!B75+'Елец ЖД'!B75+'НП НМЦ'!B75+Шаталов!B75+'1нейрох'!B75+Риверсайд!B75+Прозрение!B75+Окулюс!B75+Азбука!B75+лист!B75+ПЭТ!B75+Медик.хир.клин!B75+Нов.мед.тех!B75+Резонанс!B75+Скан!B75+'ЛДЦ МИБС'!B75+ВГВА!B75+'МРТ эксп'!B75+'МРТ эксп2'!B75+'1Мед.клин'!B75+Проф.!B75+Л.Дент!B75+'ЛДЦ-1'!B75+Исток!B75+Стом.911!B75+Санта7!B75+Галерея!B75+'ПМК-МЦ'!B75+Фрезениус!B75+Эверест!B75+Нефрос!B75+'МЦ Жизнь'!B75+'Центр Эко'!B75+Медэко!B75+'ЭКО Центр'!B75+'ЦКО Мединвест'!B75+Витромед!B75+МедИнСервис!B75+Тарасов!B75+Виктория!B75+ЦЖенЗд!B75+'Мать и дитя'!B75+'М-Лайн'!B75+Ситилаб!B75</f>
        <v>0</v>
      </c>
      <c r="C75" s="22">
        <f>'Неотлож+'!C75+'Грязи ЖД'!C75+'Елец ЖД'!C75+'НП НМЦ'!C75+Шаталов!C75+'1нейрох'!C75+Риверсайд!C75+Прозрение!C75+Окулюс!C75+Азбука!C75+лист!C75+ПЭТ!C75+Медик.хир.клин!C75+Нов.мед.тех!C75+Резонанс!C75+Скан!C75+'ЛДЦ МИБС'!C75+ВГВА!C75+'МРТ эксп'!C75+'МРТ эксп2'!C75+'1Мед.клин'!C75+Проф.!C75+Л.Дент!C75+'ЛДЦ-1'!C75+Исток!C75+Стом.911!C75+Санта7!C75+Галерея!C75+'ПМК-МЦ'!C75+Фрезениус!C75+Эверест!C75+Нефрос!C75+'МЦ Жизнь'!C75+'Центр Эко'!C75+Медэко!C75+'ЭКО Центр'!C75+'ЦКО Мединвест'!C75+Витромед!C75+МедИнСервис!C75+Тарасов!C75+Виктория!C75+ЦЖенЗд!C75+'Мать и дитя'!C75+'М-Лайн'!C75+Ситилаб!C75</f>
        <v>0</v>
      </c>
    </row>
    <row r="76" spans="1:3" x14ac:dyDescent="0.25">
      <c r="A76" s="48" t="s">
        <v>39</v>
      </c>
      <c r="B76" s="57">
        <f>'Неотлож+'!B76+'Грязи ЖД'!B76+'Елец ЖД'!B76+'НП НМЦ'!B76+Шаталов!B76+'1нейрох'!B76+Риверсайд!B76+Прозрение!B76+Окулюс!B76+Азбука!B76+лист!B76+ПЭТ!B76+Медик.хир.клин!B76+Нов.мед.тех!B76+Резонанс!B76+Скан!B76+'ЛДЦ МИБС'!B76+ВГВА!B76+'МРТ эксп'!B76+'МРТ эксп2'!B76+'1Мед.клин'!B76+Проф.!B76+Л.Дент!B76+'ЛДЦ-1'!B76+Исток!B76+Стом.911!B76+Санта7!B76+Галерея!B76+'ПМК-МЦ'!B76+Фрезениус!B76+Эверест!B76+Нефрос!B76+'МЦ Жизнь'!B76+'Центр Эко'!B76+Медэко!B76+'ЭКО Центр'!B76+'ЦКО Мединвест'!B76+Витромед!B76+МедИнСервис!B76+Тарасов!B76+Виктория!B76+ЦЖенЗд!B76+'Мать и дитя'!B76+'М-Лайн'!B76+Ситилаб!B76</f>
        <v>4277</v>
      </c>
      <c r="C76" s="22">
        <f>'Неотлож+'!C76+'Грязи ЖД'!C76+'Елец ЖД'!C76+'НП НМЦ'!C76+Шаталов!C76+'1нейрох'!C76+Риверсайд!C76+Прозрение!C76+Окулюс!C76+Азбука!C76+лист!C76+ПЭТ!C76+Медик.хир.клин!C76+Нов.мед.тех!C76+Резонанс!C76+Скан!C76+'ЛДЦ МИБС'!C76+ВГВА!C76+'МРТ эксп'!C76+'МРТ эксп2'!C76+'1Мед.клин'!C76+Проф.!C76+Л.Дент!C76+'ЛДЦ-1'!C76+Исток!C76+Стом.911!C76+Санта7!C76+Галерея!C76+'ПМК-МЦ'!C76+Фрезениус!C76+Эверест!C76+Нефрос!C76+'МЦ Жизнь'!C76+'Центр Эко'!C76+Медэко!C76+'ЭКО Центр'!C76+'ЦКО Мединвест'!C76+Витромед!C76+МедИнСервис!C76+Тарасов!C76+Виктория!C76+ЦЖенЗд!C76+'Мать и дитя'!C76+'М-Лайн'!C76+Ситилаб!C76</f>
        <v>1920</v>
      </c>
    </row>
    <row r="77" spans="1:3" x14ac:dyDescent="0.25">
      <c r="A77" s="48" t="s">
        <v>38</v>
      </c>
      <c r="B77" s="57">
        <f>'Неотлож+'!B77+'Грязи ЖД'!B77+'Елец ЖД'!B77+'НП НМЦ'!B77+Шаталов!B77+'1нейрох'!B77+Риверсайд!B77+Прозрение!B77+Окулюс!B77+Азбука!B77+лист!B77+ПЭТ!B77+Медик.хир.клин!B77+Нов.мед.тех!B77+Резонанс!B77+Скан!B77+'ЛДЦ МИБС'!B77+ВГВА!B77+'МРТ эксп'!B77+'МРТ эксп2'!B77+'1Мед.клин'!B77+Проф.!B77+Л.Дент!B77+'ЛДЦ-1'!B77+Исток!B77+Стом.911!B77+Санта7!B77+Галерея!B77+'ПМК-МЦ'!B77+Фрезениус!B77+Эверест!B77+Нефрос!B77+'МЦ Жизнь'!B77+'Центр Эко'!B77+Медэко!B77+'ЭКО Центр'!B77+'ЦКО Мединвест'!B77+Витромед!B77+МедИнСервис!B77+Тарасов!B77+Виктория!B77+ЦЖенЗд!B77+'Мать и дитя'!B77+'М-Лайн'!B77+Ситилаб!B77</f>
        <v>2900</v>
      </c>
      <c r="C77" s="22">
        <f>'Неотлож+'!C77+'Грязи ЖД'!C77+'Елец ЖД'!C77+'НП НМЦ'!C77+Шаталов!C77+'1нейрох'!C77+Риверсайд!C77+Прозрение!C77+Окулюс!C77+Азбука!C77+лист!C77+ПЭТ!C77+Медик.хир.клин!C77+Нов.мед.тех!C77+Резонанс!C77+Скан!C77+'ЛДЦ МИБС'!C77+ВГВА!C77+'МРТ эксп'!C77+'МРТ эксп2'!C77+'1Мед.клин'!C77+Проф.!C77+Л.Дент!C77+'ЛДЦ-1'!C77+Исток!C77+Стом.911!C77+Санта7!C77+Галерея!C77+'ПМК-МЦ'!C77+Фрезениус!C77+Эверест!C77+Нефрос!C77+'МЦ Жизнь'!C77+'Центр Эко'!C77+Медэко!C77+'ЭКО Центр'!C77+'ЦКО Мединвест'!C77+Витромед!C77+МедИнСервис!C77+Тарасов!C77+Виктория!C77+ЦЖенЗд!C77+'Мать и дитя'!C77+'М-Лайн'!C77+Ситилаб!C77</f>
        <v>663</v>
      </c>
    </row>
    <row r="78" spans="1:3" x14ac:dyDescent="0.25">
      <c r="A78" s="48" t="s">
        <v>37</v>
      </c>
      <c r="B78" s="57">
        <f>'Неотлож+'!B78+'Грязи ЖД'!B78+'Елец ЖД'!B78+'НП НМЦ'!B78+Шаталов!B78+'1нейрох'!B78+Риверсайд!B78+Прозрение!B78+Окулюс!B78+Азбука!B78+лист!B78+ПЭТ!B78+Медик.хир.клин!B78+Нов.мед.тех!B78+Резонанс!B78+Скан!B78+'ЛДЦ МИБС'!B78+ВГВА!B78+'МРТ эксп'!B78+'МРТ эксп2'!B78+'1Мед.клин'!B78+Проф.!B78+Л.Дент!B78+'ЛДЦ-1'!B78+Исток!B78+Стом.911!B78+Санта7!B78+Галерея!B78+'ПМК-МЦ'!B78+Фрезениус!B78+Эверест!B78+Нефрос!B78+'МЦ Жизнь'!B78+'Центр Эко'!B78+Медэко!B78+'ЭКО Центр'!B78+'ЦКО Мединвест'!B78+Витромед!B78+МедИнСервис!B78+Тарасов!B78+Виктория!B78+ЦЖенЗд!B78+'Мать и дитя'!B78+'М-Лайн'!B78+Ситилаб!B78</f>
        <v>9786</v>
      </c>
      <c r="C78" s="22">
        <f>'Неотлож+'!C78+'Грязи ЖД'!C78+'Елец ЖД'!C78+'НП НМЦ'!C78+Шаталов!C78+'1нейрох'!C78+Риверсайд!C78+Прозрение!C78+Окулюс!C78+Азбука!C78+лист!C78+ПЭТ!C78+Медик.хир.клин!C78+Нов.мед.тех!C78+Резонанс!C78+Скан!C78+'ЛДЦ МИБС'!C78+ВГВА!C78+'МРТ эксп'!C78+'МРТ эксп2'!C78+'1Мед.клин'!C78+Проф.!C78+Л.Дент!C78+'ЛДЦ-1'!C78+Исток!C78+Стом.911!C78+Санта7!C78+Галерея!C78+'ПМК-МЦ'!C78+Фрезениус!C78+Эверест!C78+Нефрос!C78+'МЦ Жизнь'!C78+'Центр Эко'!C78+Медэко!C78+'ЭКО Центр'!C78+'ЦКО Мединвест'!C78+Витромед!C78+МедИнСервис!C78+Тарасов!C78+Виктория!C78+ЦЖенЗд!C78+'Мать и дитя'!C78+'М-Лайн'!C78+Ситилаб!C78</f>
        <v>2768</v>
      </c>
    </row>
    <row r="79" spans="1:3" x14ac:dyDescent="0.25">
      <c r="A79" s="48" t="s">
        <v>21</v>
      </c>
      <c r="B79" s="57">
        <f>'Неотлож+'!B79+'Грязи ЖД'!B79+'Елец ЖД'!B79+'НП НМЦ'!B79+Шаталов!B79+'1нейрох'!B79+Риверсайд!B79+Прозрение!B79+Окулюс!B79+Азбука!B79+лист!B79+ПЭТ!B79+Медик.хир.клин!B79+Нов.мед.тех!B79+Резонанс!B79+Скан!B79+'ЛДЦ МИБС'!B79+ВГВА!B79+'МРТ эксп'!B79+'МРТ эксп2'!B79+'1Мед.клин'!B79+Проф.!B79+Л.Дент!B79+'ЛДЦ-1'!B79+Исток!B79+Стом.911!B79+Санта7!B79+Галерея!B79+'ПМК-МЦ'!B79+Фрезениус!B79+Эверест!B79+Нефрос!B79+'МЦ Жизнь'!B79+'Центр Эко'!B79+Медэко!B79+'ЭКО Центр'!B79+'ЦКО Мединвест'!B79+Витромед!B79+МедИнСервис!B79+Тарасов!B79+Виктория!B79+ЦЖенЗд!B79+'Мать и дитя'!B79+'М-Лайн'!B79+Ситилаб!B79</f>
        <v>0</v>
      </c>
      <c r="C79" s="22">
        <f>'Неотлож+'!C79+'Грязи ЖД'!C79+'Елец ЖД'!C79+'НП НМЦ'!C79+Шаталов!C79+'1нейрох'!C79+Риверсайд!C79+Прозрение!C79+Окулюс!C79+Азбука!C79+лист!C79+ПЭТ!C79+Медик.хир.клин!C79+Нов.мед.тех!C79+Резонанс!C79+Скан!C79+'ЛДЦ МИБС'!C79+ВГВА!C79+'МРТ эксп'!C79+'МРТ эксп2'!C79+'1Мед.клин'!C79+Проф.!C79+Л.Дент!C79+'ЛДЦ-1'!C79+Исток!C79+Стом.911!C79+Санта7!C79+Галерея!C79+'ПМК-МЦ'!C79+Фрезениус!C79+Эверест!C79+Нефрос!C79+'МЦ Жизнь'!C79+'Центр Эко'!C79+Медэко!C79+'ЭКО Центр'!C79+'ЦКО Мединвест'!C79+Витромед!C79+МедИнСервис!C79+Тарасов!C79+Виктория!C79+ЦЖенЗд!C79+'Мать и дитя'!C79+'М-Лайн'!C79+Ситилаб!C79</f>
        <v>0</v>
      </c>
    </row>
    <row r="80" spans="1:3" x14ac:dyDescent="0.25">
      <c r="A80" s="48" t="s">
        <v>59</v>
      </c>
      <c r="B80" s="57">
        <f>'Неотлож+'!B80+'Грязи ЖД'!B80+'Елец ЖД'!B80+'НП НМЦ'!B80+Шаталов!B80+'1нейрох'!B80+Риверсайд!B80+Прозрение!B80+Окулюс!B80+Азбука!B80+лист!B80+ПЭТ!B80+Медик.хир.клин!B80+Нов.мед.тех!B80+Резонанс!B80+Скан!B80+'ЛДЦ МИБС'!B80+ВГВА!B80+'МРТ эксп'!B80+'МРТ эксп2'!B80+'1Мед.клин'!B80+Проф.!B80+Л.Дент!B80+'ЛДЦ-1'!B80+Исток!B80+Стом.911!B80+Санта7!B80+Галерея!B80+'ПМК-МЦ'!B80+Фрезениус!B80+Эверест!B80+Нефрос!B80+'МЦ Жизнь'!B80+'Центр Эко'!B80+Медэко!B80+'ЭКО Центр'!B80+'ЦКО Мединвест'!B80+Витромед!B80+МедИнСервис!B80+Тарасов!B80+Виктория!B80+ЦЖенЗд!B80+'Мать и дитя'!B80+'М-Лайн'!B80+Ситилаб!B80</f>
        <v>133</v>
      </c>
      <c r="C80" s="22">
        <f>'Неотлож+'!C80+'Грязи ЖД'!C80+'Елец ЖД'!C80+'НП НМЦ'!C80+Шаталов!C80+'1нейрох'!C80+Риверсайд!C80+Прозрение!C80+Окулюс!C80+Азбука!C80+лист!C80+ПЭТ!C80+Медик.хир.клин!C80+Нов.мед.тех!C80+Резонанс!C80+Скан!C80+'ЛДЦ МИБС'!C80+ВГВА!C80+'МРТ эксп'!C80+'МРТ эксп2'!C80+'1Мед.клин'!C80+Проф.!C80+Л.Дент!C80+'ЛДЦ-1'!C80+Исток!C80+Стом.911!C80+Санта7!C80+Галерея!C80+'ПМК-МЦ'!C80+Фрезениус!C80+Эверест!C80+Нефрос!C80+'МЦ Жизнь'!C80+'Центр Эко'!C80+Медэко!C80+'ЭКО Центр'!C80+'ЦКО Мединвест'!C80+Витромед!C80+МедИнСервис!C80+Тарасов!C80+Виктория!C80+ЦЖенЗд!C80+'Мать и дитя'!C80+'М-Лайн'!C80+Ситилаб!C80</f>
        <v>18</v>
      </c>
    </row>
    <row r="81" spans="1:5" x14ac:dyDescent="0.25">
      <c r="A81" s="48" t="s">
        <v>11</v>
      </c>
      <c r="B81" s="57">
        <f>'Неотлож+'!B81+'Грязи ЖД'!B81+'Елец ЖД'!B81+'НП НМЦ'!B81+Шаталов!B81+'1нейрох'!B81+Риверсайд!B81+Прозрение!B81+Окулюс!B81+Азбука!B81+лист!B81+ПЭТ!B81+Медик.хир.клин!B81+Нов.мед.тех!B81+Резонанс!B81+Скан!B81+'ЛДЦ МИБС'!B81+ВГВА!B81+'МРТ эксп'!B81+'МРТ эксп2'!B81+'1Мед.клин'!B81+Проф.!B81+Л.Дент!B81+'ЛДЦ-1'!B81+Исток!B81+Стом.911!B81+Санта7!B81+Галерея!B81+'ПМК-МЦ'!B81+Фрезениус!B81+Эверест!B81+Нефрос!B81+'МЦ Жизнь'!B81+'Центр Эко'!B81+Медэко!B81+'ЭКО Центр'!B81+'ЦКО Мединвест'!B81+Витромед!B81+МедИнСервис!B81+Тарасов!B81+Виктория!B81+ЦЖенЗд!B81+'Мать и дитя'!B81+'М-Лайн'!B81+Ситилаб!B81</f>
        <v>6009</v>
      </c>
      <c r="C81" s="22">
        <f>'Неотлож+'!C81+'Грязи ЖД'!C81+'Елец ЖД'!C81+'НП НМЦ'!C81+Шаталов!C81+'1нейрох'!C81+Риверсайд!C81+Прозрение!C81+Окулюс!C81+Азбука!C81+лист!C81+ПЭТ!C81+Медик.хир.клин!C81+Нов.мед.тех!C81+Резонанс!C81+Скан!C81+'ЛДЦ МИБС'!C81+ВГВА!C81+'МРТ эксп'!C81+'МРТ эксп2'!C81+'1Мед.клин'!C81+Проф.!C81+Л.Дент!C81+'ЛДЦ-1'!C81+Исток!C81+Стом.911!C81+Санта7!C81+Галерея!C81+'ПМК-МЦ'!C81+Фрезениус!C81+Эверест!C81+Нефрос!C81+'МЦ Жизнь'!C81+'Центр Эко'!C81+Медэко!C81+'ЭКО Центр'!C81+'ЦКО Мединвест'!C81+Витромед!C81+МедИнСервис!C81+Тарасов!C81+Виктория!C81+ЦЖенЗд!C81+'Мать и дитя'!C81+'М-Лайн'!C81+Ситилаб!C81</f>
        <v>1646</v>
      </c>
    </row>
    <row r="82" spans="1:5" x14ac:dyDescent="0.25">
      <c r="A82" s="49" t="s">
        <v>60</v>
      </c>
      <c r="B82" s="57">
        <f>'Неотлож+'!B82+'Грязи ЖД'!B82+'Елец ЖД'!B82+'НП НМЦ'!B82+Шаталов!B82+'1нейрох'!B82+Риверсайд!B82+Прозрение!B82+Окулюс!B82+Азбука!B82+лист!B82+ПЭТ!B82+Медик.хир.клин!B82+Нов.мед.тех!B82+Резонанс!B82+Скан!B82+'ЛДЦ МИБС'!B82+ВГВА!B82+'МРТ эксп'!B82+'МРТ эксп2'!B82+'1Мед.клин'!B82+Проф.!B82+Л.Дент!B82+'ЛДЦ-1'!B82+Исток!B82+Стом.911!B82+Санта7!B82+Галерея!B82+'ПМК-МЦ'!B82+Фрезениус!B82+Эверест!B82+Нефрос!B82+'МЦ Жизнь'!B82+'Центр Эко'!B82+Медэко!B82+'ЭКО Центр'!B82+'ЦКО Мединвест'!B82+Витромед!B82+МедИнСервис!B82+Тарасов!B82+Виктория!B82+ЦЖенЗд!B82+'Мать и дитя'!B82+'М-Лайн'!B82+Ситилаб!B82</f>
        <v>0</v>
      </c>
      <c r="C82" s="22">
        <f>'Неотлож+'!C82+'Грязи ЖД'!C82+'Елец ЖД'!C82+'НП НМЦ'!C82+Шаталов!C82+'1нейрох'!C82+Риверсайд!C82+Прозрение!C82+Окулюс!C82+Азбука!C82+лист!C82+ПЭТ!C82+Медик.хир.клин!C82+Нов.мед.тех!C82+Резонанс!C82+Скан!C82+'ЛДЦ МИБС'!C82+ВГВА!C82+'МРТ эксп'!C82+'МРТ эксп2'!C82+'1Мед.клин'!C82+Проф.!C82+Л.Дент!C82+'ЛДЦ-1'!C82+Исток!C82+Стом.911!C82+Санта7!C82+Галерея!C82+'ПМК-МЦ'!C82+Фрезениус!C82+Эверест!C82+Нефрос!C82+'МЦ Жизнь'!C82+'Центр Эко'!C82+Медэко!C82+'ЭКО Центр'!C82+'ЦКО Мединвест'!C82+Витромед!C82+МедИнСервис!C82+Тарасов!C82+Виктория!C82+ЦЖенЗд!C82+'Мать и дитя'!C82+'М-Лайн'!C82+Ситилаб!C82</f>
        <v>0</v>
      </c>
    </row>
    <row r="83" spans="1:5" x14ac:dyDescent="0.25">
      <c r="A83" s="49" t="s">
        <v>137</v>
      </c>
      <c r="B83" s="57">
        <f>'Неотлож+'!B83+'Грязи ЖД'!B83+'Елец ЖД'!B83+'НП НМЦ'!B83+Шаталов!B83+'1нейрох'!B83+Риверсайд!B83+Прозрение!B83+Окулюс!B83+Азбука!B83+лист!B83+ПЭТ!B83+Медик.хир.клин!B83+Нов.мед.тех!B83+Резонанс!B83+Скан!B83+'ЛДЦ МИБС'!B83+ВГВА!B83+'МРТ эксп'!B83+'МРТ эксп2'!B83+'1Мед.клин'!B83+Проф.!B83+Л.Дент!B83+'ЛДЦ-1'!B83+Исток!B83+Стом.911!B83+Санта7!B83+Галерея!B83+'ПМК-МЦ'!B83+Фрезениус!B83+Эверест!B83+Нефрос!B83+'МЦ Жизнь'!B83+'Центр Эко'!B83+Медэко!B83+'ЭКО Центр'!B83+'ЦКО Мединвест'!B83+Витромед!B83+МедИнСервис!B83+Тарасов!B83+Виктория!B83+ЦЖенЗд!B83+'Мать и дитя'!B83+'М-Лайн'!B83+Ситилаб!B83</f>
        <v>1140</v>
      </c>
      <c r="C83" s="22">
        <f>'Неотлож+'!C83+'Грязи ЖД'!C83+'Елец ЖД'!C83+'НП НМЦ'!C83+Шаталов!C83+'1нейрох'!C83+Риверсайд!C83+Прозрение!C83+Окулюс!C83+Азбука!C83+лист!C83+ПЭТ!C83+Медик.хир.клин!C83+Нов.мед.тех!C83+Резонанс!C83+Скан!C83+'ЛДЦ МИБС'!C83+ВГВА!C83+'МРТ эксп'!C83+'МРТ эксп2'!C83+'1Мед.клин'!C83+Проф.!C83+Л.Дент!C83+'ЛДЦ-1'!C83+Исток!C83+Стом.911!C83+Санта7!C83+Галерея!C83+'ПМК-МЦ'!C83+Фрезениус!C83+Эверест!C83+Нефрос!C83+'МЦ Жизнь'!C83+'Центр Эко'!C83+Медэко!C83+'ЭКО Центр'!C83+'ЦКО Мединвест'!C83+Витромед!C83+МедИнСервис!C83+Тарасов!C83+Виктория!C83+ЦЖенЗд!C83+'Мать и дитя'!C83+'М-Лайн'!C83+Ситилаб!C83</f>
        <v>369.8</v>
      </c>
    </row>
    <row r="84" spans="1:5" x14ac:dyDescent="0.25">
      <c r="A84" s="49" t="s">
        <v>42</v>
      </c>
      <c r="B84" s="57">
        <f>'Неотлож+'!B84+'Грязи ЖД'!B84+'Елец ЖД'!B84+'НП НМЦ'!B84+Шаталов!B84+'1нейрох'!B84+Риверсайд!B84+Прозрение!B84+Окулюс!B84+Азбука!B84+лист!B84+ПЭТ!B84+Медик.хир.клин!B84+Нов.мед.тех!B84+Резонанс!B84+Скан!B84+'ЛДЦ МИБС'!B84+ВГВА!B84+'МРТ эксп'!B84+'МРТ эксп2'!B84+'1Мед.клин'!B84+Проф.!B84+Л.Дент!B84+'ЛДЦ-1'!B84+Исток!B84+Стом.911!B84+Санта7!B84+Галерея!B84+'ПМК-МЦ'!B84+Фрезениус!B84+Эверест!B84+Нефрос!B84+'МЦ Жизнь'!B84+'Центр Эко'!B84+Медэко!B84+'ЭКО Центр'!B84+'ЦКО Мединвест'!B84+Витромед!B84+МедИнСервис!B84+Тарасов!B84+Виктория!B84+ЦЖенЗд!B84+'Мать и дитя'!B84+'М-Лайн'!B84+Ситилаб!B84</f>
        <v>500</v>
      </c>
      <c r="C84" s="22">
        <f>'Неотлож+'!C84+'Грязи ЖД'!C84+'Елец ЖД'!C84+'НП НМЦ'!C84+Шаталов!C84+'1нейрох'!C84+Риверсайд!C84+Прозрение!C84+Окулюс!C84+Азбука!C84+лист!C84+ПЭТ!C84+Медик.хир.клин!C84+Нов.мед.тех!C84+Резонанс!C84+Скан!C84+'ЛДЦ МИБС'!C84+ВГВА!C84+'МРТ эксп'!C84+'МРТ эксп2'!C84+'1Мед.клин'!C84+Проф.!C84+Л.Дент!C84+'ЛДЦ-1'!C84+Исток!C84+Стом.911!C84+Санта7!C84+Галерея!C84+'ПМК-МЦ'!C84+Фрезениус!C84+Эверест!C84+Нефрос!C84+'МЦ Жизнь'!C84+'Центр Эко'!C84+Медэко!C84+'ЭКО Центр'!C84+'ЦКО Мединвест'!C84+Витромед!C84+МедИнСервис!C84+Тарасов!C84+Виктория!C84+ЦЖенЗд!C84+'Мать и дитя'!C84+'М-Лайн'!C84+Ситилаб!C84</f>
        <v>157.5</v>
      </c>
    </row>
    <row r="85" spans="1:5" x14ac:dyDescent="0.25">
      <c r="A85" s="49" t="s">
        <v>44</v>
      </c>
      <c r="B85" s="57">
        <f>'Неотлож+'!B85+'Грязи ЖД'!B85+'Елец ЖД'!B85+'НП НМЦ'!B85+Шаталов!B85+'1нейрох'!B85+Риверсайд!B85+Прозрение!B85+Окулюс!B85+Азбука!B85+лист!B85+ПЭТ!B85+Медик.хир.клин!B85+Нов.мед.тех!B85+Резонанс!B85+Скан!B85+'ЛДЦ МИБС'!B85+ВГВА!B85+'МРТ эксп'!B85+'МРТ эксп2'!B85+'1Мед.клин'!B85+Проф.!B85+Л.Дент!B85+'ЛДЦ-1'!B85+Исток!B85+Стом.911!B85+Санта7!B85+Галерея!B85+'ПМК-МЦ'!B85+Фрезениус!B85+Эверест!B85+Нефрос!B85+'МЦ Жизнь'!B85+'Центр Эко'!B85+Медэко!B85+'ЭКО Центр'!B85+'ЦКО Мединвест'!B85+Витромед!B85+МедИнСервис!B85+Тарасов!B85+Виктория!B85+ЦЖенЗд!B85+'Мать и дитя'!B85+'М-Лайн'!B85+Ситилаб!B85</f>
        <v>3</v>
      </c>
      <c r="C85" s="22">
        <f>'Неотлож+'!C85+'Грязи ЖД'!C85+'Елец ЖД'!C85+'НП НМЦ'!C85+Шаталов!C85+'1нейрох'!C85+Риверсайд!C85+Прозрение!C85+Окулюс!C85+Азбука!C85+лист!C85+ПЭТ!C85+Медик.хир.клин!C85+Нов.мед.тех!C85+Резонанс!C85+Скан!C85+'ЛДЦ МИБС'!C85+ВГВА!C85+'МРТ эксп'!C85+'МРТ эксп2'!C85+'1Мед.клин'!C85+Проф.!C85+Л.Дент!C85+'ЛДЦ-1'!C85+Исток!C85+Стом.911!C85+Санта7!C85+Галерея!C85+'ПМК-МЦ'!C85+Фрезениус!C85+Эверест!C85+Нефрос!C85+'МЦ Жизнь'!C85+'Центр Эко'!C85+Медэко!C85+'ЭКО Центр'!C85+'ЦКО Мединвест'!C85+Витромед!C85+МедИнСервис!C85+Тарасов!C85+Виктория!C85+ЦЖенЗд!C85+'Мать и дитя'!C85+'М-Лайн'!C85+Ситилаб!C85</f>
        <v>1.1000000000000001</v>
      </c>
    </row>
    <row r="86" spans="1:5" x14ac:dyDescent="0.25">
      <c r="A86" s="49" t="s">
        <v>43</v>
      </c>
      <c r="B86" s="57">
        <f>'Неотлож+'!B86+'Грязи ЖД'!B86+'Елец ЖД'!B86+'НП НМЦ'!B86+Шаталов!B86+'1нейрох'!B86+Риверсайд!B86+Прозрение!B86+Окулюс!B86+Азбука!B86+лист!B86+ПЭТ!B86+Медик.хир.клин!B86+Нов.мед.тех!B86+Резонанс!B86+Скан!B86+'ЛДЦ МИБС'!B86+ВГВА!B86+'МРТ эксп'!B86+'МРТ эксп2'!B86+'1Мед.клин'!B86+Проф.!B86+Л.Дент!B86+'ЛДЦ-1'!B86+Исток!B86+Стом.911!B86+Санта7!B86+Галерея!B86+'ПМК-МЦ'!B86+Фрезениус!B86+Эверест!B86+Нефрос!B86+'МЦ Жизнь'!B86+'Центр Эко'!B86+Медэко!B86+'ЭКО Центр'!B86+'ЦКО Мединвест'!B86+Витромед!B86+МедИнСервис!B86+Тарасов!B86+Виктория!B86+ЦЖенЗд!B86+'Мать и дитя'!B86+'М-Лайн'!B86+Ситилаб!B86</f>
        <v>0</v>
      </c>
      <c r="C86" s="22">
        <f>'Неотлож+'!C86+'Грязи ЖД'!C86+'Елец ЖД'!C86+'НП НМЦ'!C86+Шаталов!C86+'1нейрох'!C86+Риверсайд!C86+Прозрение!C86+Окулюс!C86+Азбука!C86+лист!C86+ПЭТ!C86+Медик.хир.клин!C86+Нов.мед.тех!C86+Резонанс!C86+Скан!C86+'ЛДЦ МИБС'!C86+ВГВА!C86+'МРТ эксп'!C86+'МРТ эксп2'!C86+'1Мед.клин'!C86+Проф.!C86+Л.Дент!C86+'ЛДЦ-1'!C86+Исток!C86+Стом.911!C86+Санта7!C86+Галерея!C86+'ПМК-МЦ'!C86+Фрезениус!C86+Эверест!C86+Нефрос!C86+'МЦ Жизнь'!C86+'Центр Эко'!C86+Медэко!C86+'ЭКО Центр'!C86+'ЦКО Мединвест'!C86+Витромед!C86+МедИнСервис!C86+Тарасов!C86+Виктория!C86+ЦЖенЗд!C86+'Мать и дитя'!C86+'М-Лайн'!C86+Ситилаб!C86</f>
        <v>0</v>
      </c>
    </row>
    <row r="87" spans="1:5" x14ac:dyDescent="0.25">
      <c r="A87" s="49" t="s">
        <v>62</v>
      </c>
      <c r="B87" s="57">
        <f>'Неотлож+'!B87+'Грязи ЖД'!B87+'Елец ЖД'!B87+'НП НМЦ'!B87+Шаталов!B87+'1нейрох'!B87+Риверсайд!B87+Прозрение!B87+Окулюс!B87+Азбука!B87+лист!B87+ПЭТ!B87+Медик.хир.клин!B87+Нов.мед.тех!B87+Резонанс!B87+Скан!B87+'ЛДЦ МИБС'!B87+ВГВА!B87+'МРТ эксп'!B87+'МРТ эксп2'!B87+'1Мед.клин'!B87+Проф.!B87+Л.Дент!B87+'ЛДЦ-1'!B87+Исток!B87+Стом.911!B87+Санта7!B87+Галерея!B87+'ПМК-МЦ'!B87+Фрезениус!B87+Эверест!B87+Нефрос!B87+'МЦ Жизнь'!B87+'Центр Эко'!B87+Медэко!B87+'ЭКО Центр'!B87+'ЦКО Мединвест'!B87+Витромед!B87+МедИнСервис!B87+Тарасов!B87+Виктория!B87+ЦЖенЗд!B87+'Мать и дитя'!B87+'М-Лайн'!B87+Ситилаб!B87</f>
        <v>0</v>
      </c>
      <c r="C87" s="22">
        <f>'Неотлож+'!C87+'Грязи ЖД'!C87+'Елец ЖД'!C87+'НП НМЦ'!C87+Шаталов!C87+'1нейрох'!C87+Риверсайд!C87+Прозрение!C87+Окулюс!C87+Азбука!C87+лист!C87+ПЭТ!C87+Медик.хир.клин!C87+Нов.мед.тех!C87+Резонанс!C87+Скан!C87+'ЛДЦ МИБС'!C87+ВГВА!C87+'МРТ эксп'!C87+'МРТ эксп2'!C87+'1Мед.клин'!C87+Проф.!C87+Л.Дент!C87+'ЛДЦ-1'!C87+Исток!C87+Стом.911!C87+Санта7!C87+Галерея!C87+'ПМК-МЦ'!C87+Фрезениус!C87+Эверест!C87+Нефрос!C87+'МЦ Жизнь'!C87+'Центр Эко'!C87+Медэко!C87+'ЭКО Центр'!C87+'ЦКО Мединвест'!C87+Витромед!C87+МедИнСервис!C87+Тарасов!C87+Виктория!C87+ЦЖенЗд!C87+'Мать и дитя'!C87+'М-Лайн'!C87+Ситилаб!C87</f>
        <v>0</v>
      </c>
    </row>
    <row r="88" spans="1:5" s="3" customFormat="1" x14ac:dyDescent="0.25">
      <c r="A88" s="49" t="s">
        <v>63</v>
      </c>
      <c r="B88" s="57">
        <f>'Неотлож+'!B88+'Грязи ЖД'!B88+'Елец ЖД'!B88+'НП НМЦ'!B88+Шаталов!B88+'1нейрох'!B88+Риверсайд!B88+Прозрение!B88+Окулюс!B88+Азбука!B88+лист!B88+ПЭТ!B88+Медик.хир.клин!B88+Нов.мед.тех!B88+Резонанс!B88+Скан!B88+'ЛДЦ МИБС'!B88+ВГВА!B88+'МРТ эксп'!B88+'МРТ эксп2'!B88+'1Мед.клин'!B88+Проф.!B88+Л.Дент!B88+'ЛДЦ-1'!B88+Исток!B88+Стом.911!B88+Санта7!B88+Галерея!B88+'ПМК-МЦ'!B88+Фрезениус!B88+Эверест!B88+Нефрос!B88+'МЦ Жизнь'!B88+'Центр Эко'!B88+Медэко!B88+'ЭКО Центр'!B88+'ЦКО Мединвест'!B88+Витромед!B88+МедИнСервис!B88+Тарасов!B88+Виктория!B88+ЦЖенЗд!B88+'Мать и дитя'!B88+'М-Лайн'!B88+Ситилаб!B88</f>
        <v>0</v>
      </c>
      <c r="C88" s="22">
        <f>'Неотлож+'!C88+'Грязи ЖД'!C88+'Елец ЖД'!C88+'НП НМЦ'!C88+Шаталов!C88+'1нейрох'!C88+Риверсайд!C88+Прозрение!C88+Окулюс!C88+Азбука!C88+лист!C88+ПЭТ!C88+Медик.хир.клин!C88+Нов.мед.тех!C88+Резонанс!C88+Скан!C88+'ЛДЦ МИБС'!C88+ВГВА!C88+'МРТ эксп'!C88+'МРТ эксп2'!C88+'1Мед.клин'!C88+Проф.!C88+Л.Дент!C88+'ЛДЦ-1'!C88+Исток!C88+Стом.911!C88+Санта7!C88+Галерея!C88+'ПМК-МЦ'!C88+Фрезениус!C88+Эверест!C88+Нефрос!C88+'МЦ Жизнь'!C88+'Центр Эко'!C88+Медэко!C88+'ЭКО Центр'!C88+'ЦКО Мединвест'!C88+Витромед!C88+МедИнСервис!C88+Тарасов!C88+Виктория!C88+ЦЖенЗд!C88+'Мать и дитя'!C88+'М-Лайн'!C88+Ситилаб!C88</f>
        <v>0</v>
      </c>
    </row>
    <row r="89" spans="1:5" s="3" customFormat="1" x14ac:dyDescent="0.25">
      <c r="A89" s="54" t="s">
        <v>45</v>
      </c>
      <c r="B89" s="6">
        <f>SUM(B52:B81)</f>
        <v>199280</v>
      </c>
      <c r="C89" s="21">
        <f t="shared" ref="C89" si="0">SUM(C52:C81)</f>
        <v>71432.7</v>
      </c>
    </row>
    <row r="90" spans="1:5" x14ac:dyDescent="0.25">
      <c r="A90" s="55" t="s">
        <v>46</v>
      </c>
      <c r="B90" s="58">
        <f>'Неотлож+'!B90+'Грязи ЖД'!B90+'Елец ЖД'!B90+'НП НМЦ'!B90+Шаталов!B90+'1нейрох'!B90+Риверсайд!B90+Прозрение!B90+Окулюс!B90+Азбука!B90+лист!B90+ПЭТ!B90+Медик.хир.клин!B90+Нов.мед.тех!B90+Резонанс!B90+Скан!B90+'ЛДЦ МИБС'!B90+ВГВА!B90+'МРТ эксп'!B90+'МРТ эксп2'!B90+'1Мед.клин'!B90+Проф.!B90+Л.Дент!B90+'ЛДЦ-1'!B90+Исток!B90+Стом.911!B90+Санта7!B90+Галерея!B90+'ПМК-МЦ'!B90+Фрезениус!B90+Эверест!B90+Нефрос!B90+'МЦ Жизнь'!B90+'Центр Эко'!B90+Медэко!B90+'ЭКО Центр'!B90+'ЦКО Мединвест'!B90+Витромед!B90+МедИнСервис!B90+Тарасов!B90+Виктория!B90+ЦЖенЗд!B90+'Мать и дитя'!B90+'М-Лайн'!B90+Ситилаб!B90</f>
        <v>1643</v>
      </c>
      <c r="C90" s="30">
        <f>'Неотлож+'!C90+'Грязи ЖД'!C90+'Елец ЖД'!C90+'НП НМЦ'!C90+Шаталов!C90+'1нейрох'!C90+Риверсайд!C90+Прозрение!C90+Окулюс!C90+Азбука!C90+лист!C90+ПЭТ!C90+Медик.хир.клин!C90+Нов.мед.тех!C90+Резонанс!C90+Скан!C90+'ЛДЦ МИБС'!C90+ВГВА!C90+'МРТ эксп'!C90+'МРТ эксп2'!C90+'1Мед.клин'!C90+Проф.!C90+Л.Дент!C90+'ЛДЦ-1'!C90+Исток!C90+Стом.911!C90+Санта7!C90+Галерея!C90+'ПМК-МЦ'!C90+Фрезениус!C90+Эверест!C90+Нефрос!C90+'МЦ Жизнь'!C90+'Центр Эко'!C90+Медэко!C90+'ЭКО Центр'!C90+'ЦКО Мединвест'!C90+Витромед!C90+МедИнСервис!C90+Тарасов!C90+Виктория!C90+ЦЖенЗд!C90+'Мать и дитя'!C90+'М-Лайн'!C90+Ситилаб!C90</f>
        <v>528.40000000000009</v>
      </c>
    </row>
    <row r="91" spans="1:5" x14ac:dyDescent="0.25">
      <c r="A91" s="54" t="s">
        <v>36</v>
      </c>
      <c r="B91" s="6">
        <f>B89+B90</f>
        <v>200923</v>
      </c>
      <c r="C91" s="21">
        <f t="shared" ref="C91" si="1">C89+C90</f>
        <v>71961.099999999991</v>
      </c>
      <c r="D91" s="1">
        <v>50818.5</v>
      </c>
      <c r="E91" s="47">
        <f>D91-C91</f>
        <v>-21142.599999999991</v>
      </c>
    </row>
    <row r="92" spans="1:5" x14ac:dyDescent="0.25">
      <c r="A92" s="73" t="s">
        <v>67</v>
      </c>
      <c r="B92" s="74"/>
      <c r="C92" s="75"/>
    </row>
    <row r="93" spans="1:5" x14ac:dyDescent="0.25">
      <c r="A93" s="48" t="s">
        <v>27</v>
      </c>
      <c r="B93" s="57">
        <f>'Неотлож+'!B93+'Грязи ЖД'!B93+'Елец ЖД'!B93+'НП НМЦ'!B93+Шаталов!B93+'1нейрох'!B93+Риверсайд!B93+Прозрение!B93+Окулюс!B93+Азбука!B93+лист!B93+ПЭТ!B93+Медик.хир.клин!B93+Нов.мед.тех!B93+Резонанс!B93+Скан!B93+'ЛДЦ МИБС'!B93+ВГВА!B93+'МРТ эксп'!B93+'МРТ эксп2'!B93+'1Мед.клин'!B93+Проф.!B93+Л.Дент!B93+'ЛДЦ-1'!B93+Исток!B93+Стом.911!B93+Санта7!B93+Галерея!B93+'ПМК-МЦ'!B93+Фрезениус!B93+Эверест!B93+Нефрос!B93+'МЦ Жизнь'!B93+'Центр Эко'!B93+Медэко!B93+'ЭКО Центр'!B93+'ЦКО Мединвест'!B93+Витромед!B93+МедИнСервис!B93+Тарасов!B93+Виктория!B93+ЦЖенЗд!B93+'Мать и дитя'!B93+'М-Лайн'!B93+Ситилаб!B93</f>
        <v>2259</v>
      </c>
      <c r="C93" s="22">
        <f>'Неотлож+'!C93+'Грязи ЖД'!C93+'Елец ЖД'!C93+'НП НМЦ'!C93+Шаталов!C93+'1нейрох'!C93+Риверсайд!C93+Прозрение!C93+Окулюс!C93+Азбука!C93+лист!C93+ПЭТ!C93+Медик.хир.клин!C93+Нов.мед.тех!C93+Резонанс!C93+Скан!C93+'ЛДЦ МИБС'!C93+ВГВА!C93+'МРТ эксп'!C93+'МРТ эксп2'!C93+'1Мед.клин'!C93+Проф.!C93+Л.Дент!C93+'ЛДЦ-1'!C93+Исток!C93+Стом.911!C93+Санта7!C93+Галерея!C93+'ПМК-МЦ'!C93+Фрезениус!C93+Эверест!C93+Нефрос!C93+'МЦ Жизнь'!C93+'Центр Эко'!C93+Медэко!C93+'ЭКО Центр'!C93+'ЦКО Мединвест'!C93+Витромед!C93+МедИнСервис!C93+Тарасов!C93+Виктория!C93+ЦЖенЗд!C93+'Мать и дитя'!C93+'М-Лайн'!C93+Ситилаб!C93</f>
        <v>1082.8</v>
      </c>
    </row>
    <row r="94" spans="1:5" x14ac:dyDescent="0.25">
      <c r="A94" s="48" t="s">
        <v>14</v>
      </c>
      <c r="B94" s="57">
        <f>'Неотлож+'!B94+'Грязи ЖД'!B94+'Елец ЖД'!B94+'НП НМЦ'!B94+Шаталов!B94+'1нейрох'!B94+Риверсайд!B94+Прозрение!B94+Окулюс!B94+Азбука!B94+лист!B94+ПЭТ!B94+Медик.хир.клин!B94+Нов.мед.тех!B94+Резонанс!B94+Скан!B94+'ЛДЦ МИБС'!B94+ВГВА!B94+'МРТ эксп'!B94+'МРТ эксп2'!B94+'1Мед.клин'!B94+Проф.!B94+Л.Дент!B94+'ЛДЦ-1'!B94+Исток!B94+Стом.911!B94+Санта7!B94+Галерея!B94+'ПМК-МЦ'!B94+Фрезениус!B94+Эверест!B94+Нефрос!B94+'МЦ Жизнь'!B94+'Центр Эко'!B94+Медэко!B94+'ЭКО Центр'!B94+'ЦКО Мединвест'!B94+Витромед!B94+МедИнСервис!B94+Тарасов!B94+Виктория!B94+ЦЖенЗд!B94+'Мать и дитя'!B94+'М-Лайн'!B94+Ситилаб!B94</f>
        <v>0</v>
      </c>
      <c r="C94" s="22">
        <f>'Неотлож+'!C94+'Грязи ЖД'!C94+'Елец ЖД'!C94+'НП НМЦ'!C94+Шаталов!C94+'1нейрох'!C94+Риверсайд!C94+Прозрение!C94+Окулюс!C94+Азбука!C94+лист!C94+ПЭТ!C94+Медик.хир.клин!C94+Нов.мед.тех!C94+Резонанс!C94+Скан!C94+'ЛДЦ МИБС'!C94+ВГВА!C94+'МРТ эксп'!C94+'МРТ эксп2'!C94+'1Мед.клин'!C94+Проф.!C94+Л.Дент!C94+'ЛДЦ-1'!C94+Исток!C94+Стом.911!C94+Санта7!C94+Галерея!C94+'ПМК-МЦ'!C94+Фрезениус!C94+Эверест!C94+Нефрос!C94+'МЦ Жизнь'!C94+'Центр Эко'!C94+Медэко!C94+'ЭКО Центр'!C94+'ЦКО Мединвест'!C94+Витромед!C94+МедИнСервис!C94+Тарасов!C94+Виктория!C94+ЦЖенЗд!C94+'Мать и дитя'!C94+'М-Лайн'!C94+Ситилаб!C94</f>
        <v>0</v>
      </c>
    </row>
    <row r="95" spans="1:5" x14ac:dyDescent="0.25">
      <c r="A95" s="48" t="s">
        <v>9</v>
      </c>
      <c r="B95" s="57">
        <f>'Неотлож+'!B95+'Грязи ЖД'!B95+'Елец ЖД'!B95+'НП НМЦ'!B95+Шаталов!B95+'1нейрох'!B95+Риверсайд!B95+Прозрение!B95+Окулюс!B95+Азбука!B95+лист!B95+ПЭТ!B95+Медик.хир.клин!B95+Нов.мед.тех!B95+Резонанс!B95+Скан!B95+'ЛДЦ МИБС'!B95+ВГВА!B95+'МРТ эксп'!B95+'МРТ эксп2'!B95+'1Мед.клин'!B95+Проф.!B95+Л.Дент!B95+'ЛДЦ-1'!B95+Исток!B95+Стом.911!B95+Санта7!B95+Галерея!B95+'ПМК-МЦ'!B95+Фрезениус!B95+Эверест!B95+Нефрос!B95+'МЦ Жизнь'!B95+'Центр Эко'!B95+Медэко!B95+'ЭКО Центр'!B95+'ЦКО Мединвест'!B95+Витромед!B95+МедИнСервис!B95+Тарасов!B95+Виктория!B95+ЦЖенЗд!B95+'Мать и дитя'!B95+'М-Лайн'!B95+Ситилаб!B95</f>
        <v>0</v>
      </c>
      <c r="C95" s="22">
        <f>'Неотлож+'!C95+'Грязи ЖД'!C95+'Елец ЖД'!C95+'НП НМЦ'!C95+Шаталов!C95+'1нейрох'!C95+Риверсайд!C95+Прозрение!C95+Окулюс!C95+Азбука!C95+лист!C95+ПЭТ!C95+Медик.хир.клин!C95+Нов.мед.тех!C95+Резонанс!C95+Скан!C95+'ЛДЦ МИБС'!C95+ВГВА!C95+'МРТ эксп'!C95+'МРТ эксп2'!C95+'1Мед.клин'!C95+Проф.!C95+Л.Дент!C95+'ЛДЦ-1'!C95+Исток!C95+Стом.911!C95+Санта7!C95+Галерея!C95+'ПМК-МЦ'!C95+Фрезениус!C95+Эверест!C95+Нефрос!C95+'МЦ Жизнь'!C95+'Центр Эко'!C95+Медэко!C95+'ЭКО Центр'!C95+'ЦКО Мединвест'!C95+Витромед!C95+МедИнСервис!C95+Тарасов!C95+Виктория!C95+ЦЖенЗд!C95+'Мать и дитя'!C95+'М-Лайн'!C95+Ситилаб!C95</f>
        <v>0</v>
      </c>
    </row>
    <row r="96" spans="1:5" x14ac:dyDescent="0.25">
      <c r="A96" s="48" t="s">
        <v>13</v>
      </c>
      <c r="B96" s="57">
        <f>'Неотлож+'!B96+'Грязи ЖД'!B96+'Елец ЖД'!B96+'НП НМЦ'!B96+Шаталов!B96+'1нейрох'!B96+Риверсайд!B96+Прозрение!B96+Окулюс!B96+Азбука!B96+лист!B96+ПЭТ!B96+Медик.хир.клин!B96+Нов.мед.тех!B96+Резонанс!B96+Скан!B96+'ЛДЦ МИБС'!B96+ВГВА!B96+'МРТ эксп'!B96+'МРТ эксп2'!B96+'1Мед.клин'!B96+Проф.!B96+Л.Дент!B96+'ЛДЦ-1'!B96+Исток!B96+Стом.911!B96+Санта7!B96+Галерея!B96+'ПМК-МЦ'!B96+Фрезениус!B96+Эверест!B96+Нефрос!B96+'МЦ Жизнь'!B96+'Центр Эко'!B96+Медэко!B96+'ЭКО Центр'!B96+'ЦКО Мединвест'!B96+Витромед!B96+МедИнСервис!B96+Тарасов!B96+Виктория!B96+ЦЖенЗд!B96+'Мать и дитя'!B96+'М-Лайн'!B96+Ситилаб!B96</f>
        <v>0</v>
      </c>
      <c r="C96" s="22">
        <f>'Неотлож+'!C96+'Грязи ЖД'!C96+'Елец ЖД'!C96+'НП НМЦ'!C96+Шаталов!C96+'1нейрох'!C96+Риверсайд!C96+Прозрение!C96+Окулюс!C96+Азбука!C96+лист!C96+ПЭТ!C96+Медик.хир.клин!C96+Нов.мед.тех!C96+Резонанс!C96+Скан!C96+'ЛДЦ МИБС'!C96+ВГВА!C96+'МРТ эксп'!C96+'МРТ эксп2'!C96+'1Мед.клин'!C96+Проф.!C96+Л.Дент!C96+'ЛДЦ-1'!C96+Исток!C96+Стом.911!C96+Санта7!C96+Галерея!C96+'ПМК-МЦ'!C96+Фрезениус!C96+Эверест!C96+Нефрос!C96+'МЦ Жизнь'!C96+'Центр Эко'!C96+Медэко!C96+'ЭКО Центр'!C96+'ЦКО Мединвест'!C96+Витромед!C96+МедИнСервис!C96+Тарасов!C96+Виктория!C96+ЦЖенЗд!C96+'Мать и дитя'!C96+'М-Лайн'!C96+Ситилаб!C96</f>
        <v>0</v>
      </c>
    </row>
    <row r="97" spans="1:3" x14ac:dyDescent="0.25">
      <c r="A97" s="48" t="s">
        <v>58</v>
      </c>
      <c r="B97" s="57">
        <f>'Неотлож+'!B97+'Грязи ЖД'!B97+'Елец ЖД'!B97+'НП НМЦ'!B97+Шаталов!B97+'1нейрох'!B97+Риверсайд!B97+Прозрение!B97+Окулюс!B97+Азбука!B97+лист!B97+ПЭТ!B97+Медик.хир.клин!B97+Нов.мед.тех!B97+Резонанс!B97+Скан!B97+'ЛДЦ МИБС'!B97+ВГВА!B97+'МРТ эксп'!B97+'МРТ эксп2'!B97+'1Мед.клин'!B97+Проф.!B97+Л.Дент!B97+'ЛДЦ-1'!B97+Исток!B97+Стом.911!B97+Санта7!B97+Галерея!B97+'ПМК-МЦ'!B97+Фрезениус!B97+Эверест!B97+Нефрос!B97+'МЦ Жизнь'!B97+'Центр Эко'!B97+Медэко!B97+'ЭКО Центр'!B97+'ЦКО Мединвест'!B97+Витромед!B97+МедИнСервис!B97+Тарасов!B97+Виктория!B97+ЦЖенЗд!B97+'Мать и дитя'!B97+'М-Лайн'!B97+Ситилаб!B97</f>
        <v>0</v>
      </c>
      <c r="C97" s="22">
        <f>'Неотлож+'!C97+'Грязи ЖД'!C97+'Елец ЖД'!C97+'НП НМЦ'!C97+Шаталов!C97+'1нейрох'!C97+Риверсайд!C97+Прозрение!C97+Окулюс!C97+Азбука!C97+лист!C97+ПЭТ!C97+Медик.хир.клин!C97+Нов.мед.тех!C97+Резонанс!C97+Скан!C97+'ЛДЦ МИБС'!C97+ВГВА!C97+'МРТ эксп'!C97+'МРТ эксп2'!C97+'1Мед.клин'!C97+Проф.!C97+Л.Дент!C97+'ЛДЦ-1'!C97+Исток!C97+Стом.911!C97+Санта7!C97+Галерея!C97+'ПМК-МЦ'!C97+Фрезениус!C97+Эверест!C97+Нефрос!C97+'МЦ Жизнь'!C97+'Центр Эко'!C97+Медэко!C97+'ЭКО Центр'!C97+'ЦКО Мединвест'!C97+Витромед!C97+МедИнСервис!C97+Тарасов!C97+Виктория!C97+ЦЖенЗд!C97+'Мать и дитя'!C97+'М-Лайн'!C97+Ситилаб!C97</f>
        <v>0</v>
      </c>
    </row>
    <row r="98" spans="1:3" x14ac:dyDescent="0.25">
      <c r="A98" s="48" t="s">
        <v>41</v>
      </c>
      <c r="B98" s="57">
        <f>'Неотлож+'!B98+'Грязи ЖД'!B98+'Елец ЖД'!B98+'НП НМЦ'!B98+Шаталов!B98+'1нейрох'!B98+Риверсайд!B98+Прозрение!B98+Окулюс!B98+Азбука!B98+лист!B98+ПЭТ!B98+Медик.хир.клин!B98+Нов.мед.тех!B98+Резонанс!B98+Скан!B98+'ЛДЦ МИБС'!B98+ВГВА!B98+'МРТ эксп'!B98+'МРТ эксп2'!B98+'1Мед.клин'!B98+Проф.!B98+Л.Дент!B98+'ЛДЦ-1'!B98+Исток!B98+Стом.911!B98+Санта7!B98+Галерея!B98+'ПМК-МЦ'!B98+Фрезениус!B98+Эверест!B98+Нефрос!B98+'МЦ Жизнь'!B98+'Центр Эко'!B98+Медэко!B98+'ЭКО Центр'!B98+'ЦКО Мединвест'!B98+Витромед!B98+МедИнСервис!B98+Тарасов!B98+Виктория!B98+ЦЖенЗд!B98+'Мать и дитя'!B98+'М-Лайн'!B98+Ситилаб!B98</f>
        <v>0</v>
      </c>
      <c r="C98" s="22">
        <f>'Неотлож+'!C98+'Грязи ЖД'!C98+'Елец ЖД'!C98+'НП НМЦ'!C98+Шаталов!C98+'1нейрох'!C98+Риверсайд!C98+Прозрение!C98+Окулюс!C98+Азбука!C98+лист!C98+ПЭТ!C98+Медик.хир.клин!C98+Нов.мед.тех!C98+Резонанс!C98+Скан!C98+'ЛДЦ МИБС'!C98+ВГВА!C98+'МРТ эксп'!C98+'МРТ эксп2'!C98+'1Мед.клин'!C98+Проф.!C98+Л.Дент!C98+'ЛДЦ-1'!C98+Исток!C98+Стом.911!C98+Санта7!C98+Галерея!C98+'ПМК-МЦ'!C98+Фрезениус!C98+Эверест!C98+Нефрос!C98+'МЦ Жизнь'!C98+'Центр Эко'!C98+Медэко!C98+'ЭКО Центр'!C98+'ЦКО Мединвест'!C98+Витромед!C98+МедИнСервис!C98+Тарасов!C98+Виктория!C98+ЦЖенЗд!C98+'Мать и дитя'!C98+'М-Лайн'!C98+Ситилаб!C98</f>
        <v>0</v>
      </c>
    </row>
    <row r="99" spans="1:3" x14ac:dyDescent="0.25">
      <c r="A99" s="48" t="s">
        <v>32</v>
      </c>
      <c r="B99" s="57">
        <f>'Неотлож+'!B99+'Грязи ЖД'!B99+'Елец ЖД'!B99+'НП НМЦ'!B99+Шаталов!B99+'1нейрох'!B99+Риверсайд!B99+Прозрение!B99+Окулюс!B99+Азбука!B99+лист!B99+ПЭТ!B99+Медик.хир.клин!B99+Нов.мед.тех!B99+Резонанс!B99+Скан!B99+'ЛДЦ МИБС'!B99+ВГВА!B99+'МРТ эксп'!B99+'МРТ эксп2'!B99+'1Мед.клин'!B99+Проф.!B99+Л.Дент!B99+'ЛДЦ-1'!B99+Исток!B99+Стом.911!B99+Санта7!B99+Галерея!B99+'ПМК-МЦ'!B99+Фрезениус!B99+Эверест!B99+Нефрос!B99+'МЦ Жизнь'!B99+'Центр Эко'!B99+Медэко!B99+'ЭКО Центр'!B99+'ЦКО Мединвест'!B99+Витромед!B99+МедИнСервис!B99+Тарасов!B99+Виктория!B99+ЦЖенЗд!B99+'Мать и дитя'!B99+'М-Лайн'!B99+Ситилаб!B99</f>
        <v>0</v>
      </c>
      <c r="C99" s="22">
        <f>'Неотлож+'!C99+'Грязи ЖД'!C99+'Елец ЖД'!C99+'НП НМЦ'!C99+Шаталов!C99+'1нейрох'!C99+Риверсайд!C99+Прозрение!C99+Окулюс!C99+Азбука!C99+лист!C99+ПЭТ!C99+Медик.хир.клин!C99+Нов.мед.тех!C99+Резонанс!C99+Скан!C99+'ЛДЦ МИБС'!C99+ВГВА!C99+'МРТ эксп'!C99+'МРТ эксп2'!C99+'1Мед.клин'!C99+Проф.!C99+Л.Дент!C99+'ЛДЦ-1'!C99+Исток!C99+Стом.911!C99+Санта7!C99+Галерея!C99+'ПМК-МЦ'!C99+Фрезениус!C99+Эверест!C99+Нефрос!C99+'МЦ Жизнь'!C99+'Центр Эко'!C99+Медэко!C99+'ЭКО Центр'!C99+'ЦКО Мединвест'!C99+Витромед!C99+МедИнСервис!C99+Тарасов!C99+Виктория!C99+ЦЖенЗд!C99+'Мать и дитя'!C99+'М-Лайн'!C99+Ситилаб!C99</f>
        <v>0</v>
      </c>
    </row>
    <row r="100" spans="1:3" x14ac:dyDescent="0.25">
      <c r="A100" s="48" t="s">
        <v>7</v>
      </c>
      <c r="B100" s="57">
        <f>'Неотлож+'!B100+'Грязи ЖД'!B100+'Елец ЖД'!B100+'НП НМЦ'!B100+Шаталов!B100+'1нейрох'!B100+Риверсайд!B100+Прозрение!B100+Окулюс!B100+Азбука!B100+лист!B100+ПЭТ!B100+Медик.хир.клин!B100+Нов.мед.тех!B100+Резонанс!B100+Скан!B100+'ЛДЦ МИБС'!B100+ВГВА!B100+'МРТ эксп'!B100+'МРТ эксп2'!B100+'1Мед.клин'!B100+Проф.!B100+Л.Дент!B100+'ЛДЦ-1'!B100+Исток!B100+Стом.911!B100+Санта7!B100+Галерея!B100+'ПМК-МЦ'!B100+Фрезениус!B100+Эверест!B100+Нефрос!B100+'МЦ Жизнь'!B100+'Центр Эко'!B100+Медэко!B100+'ЭКО Центр'!B100+'ЦКО Мединвест'!B100+Витромед!B100+МедИнСервис!B100+Тарасов!B100+Виктория!B100+ЦЖенЗд!B100+'Мать и дитя'!B100+'М-Лайн'!B100+Ситилаб!B100</f>
        <v>266</v>
      </c>
      <c r="C100" s="22">
        <f>'Неотлож+'!C100+'Грязи ЖД'!C100+'Елец ЖД'!C100+'НП НМЦ'!C100+Шаталов!C100+'1нейрох'!C100+Риверсайд!C100+Прозрение!C100+Окулюс!C100+Азбука!C100+лист!C100+ПЭТ!C100+Медик.хир.клин!C100+Нов.мед.тех!C100+Резонанс!C100+Скан!C100+'ЛДЦ МИБС'!C100+ВГВА!C100+'МРТ эксп'!C100+'МРТ эксп2'!C100+'1Мед.клин'!C100+Проф.!C100+Л.Дент!C100+'ЛДЦ-1'!C100+Исток!C100+Стом.911!C100+Санта7!C100+Галерея!C100+'ПМК-МЦ'!C100+Фрезениус!C100+Эверест!C100+Нефрос!C100+'МЦ Жизнь'!C100+'Центр Эко'!C100+Медэко!C100+'ЭКО Центр'!C100+'ЦКО Мединвест'!C100+Витромед!C100+МедИнСервис!C100+Тарасов!C100+Виктория!C100+ЦЖенЗд!C100+'Мать и дитя'!C100+'М-Лайн'!C100+Ситилаб!C100</f>
        <v>124.4</v>
      </c>
    </row>
    <row r="101" spans="1:3" x14ac:dyDescent="0.25">
      <c r="A101" s="48" t="s">
        <v>24</v>
      </c>
      <c r="B101" s="57">
        <f>'Неотлож+'!B101+'Грязи ЖД'!B101+'Елец ЖД'!B101+'НП НМЦ'!B101+Шаталов!B101+'1нейрох'!B101+Риверсайд!B101+Прозрение!B101+Окулюс!B101+Азбука!B101+лист!B101+ПЭТ!B101+Медик.хир.клин!B101+Нов.мед.тех!B101+Резонанс!B101+Скан!B101+'ЛДЦ МИБС'!B101+ВГВА!B101+'МРТ эксп'!B101+'МРТ эксп2'!B101+'1Мед.клин'!B101+Проф.!B101+Л.Дент!B101+'ЛДЦ-1'!B101+Исток!B101+Стом.911!B101+Санта7!B101+Галерея!B101+'ПМК-МЦ'!B101+Фрезениус!B101+Эверест!B101+Нефрос!B101+'МЦ Жизнь'!B101+'Центр Эко'!B101+Медэко!B101+'ЭКО Центр'!B101+'ЦКО Мединвест'!B101+Витромед!B101+МедИнСервис!B101+Тарасов!B101+Виктория!B101+ЦЖенЗд!B101+'Мать и дитя'!B101+'М-Лайн'!B101+Ситилаб!B101</f>
        <v>0</v>
      </c>
      <c r="C101" s="22">
        <f>'Неотлож+'!C101+'Грязи ЖД'!C101+'Елец ЖД'!C101+'НП НМЦ'!C101+Шаталов!C101+'1нейрох'!C101+Риверсайд!C101+Прозрение!C101+Окулюс!C101+Азбука!C101+лист!C101+ПЭТ!C101+Медик.хир.клин!C101+Нов.мед.тех!C101+Резонанс!C101+Скан!C101+'ЛДЦ МИБС'!C101+ВГВА!C101+'МРТ эксп'!C101+'МРТ эксп2'!C101+'1Мед.клин'!C101+Проф.!C101+Л.Дент!C101+'ЛДЦ-1'!C101+Исток!C101+Стом.911!C101+Санта7!C101+Галерея!C101+'ПМК-МЦ'!C101+Фрезениус!C101+Эверест!C101+Нефрос!C101+'МЦ Жизнь'!C101+'Центр Эко'!C101+Медэко!C101+'ЭКО Центр'!C101+'ЦКО Мединвест'!C101+Витромед!C101+МедИнСервис!C101+Тарасов!C101+Виктория!C101+ЦЖенЗд!C101+'Мать и дитя'!C101+'М-Лайн'!C101+Ситилаб!C101</f>
        <v>0</v>
      </c>
    </row>
    <row r="102" spans="1:3" x14ac:dyDescent="0.25">
      <c r="A102" s="48" t="s">
        <v>35</v>
      </c>
      <c r="B102" s="57">
        <f>'Неотлож+'!B102+'Грязи ЖД'!B102+'Елец ЖД'!B102+'НП НМЦ'!B102+Шаталов!B102+'1нейрох'!B102+Риверсайд!B102+Прозрение!B102+Окулюс!B102+Азбука!B102+лист!B102+ПЭТ!B102+Медик.хир.клин!B102+Нов.мед.тех!B102+Резонанс!B102+Скан!B102+'ЛДЦ МИБС'!B102+ВГВА!B102+'МРТ эксп'!B102+'МРТ эксп2'!B102+'1Мед.клин'!B102+Проф.!B102+Л.Дент!B102+'ЛДЦ-1'!B102+Исток!B102+Стом.911!B102+Санта7!B102+Галерея!B102+'ПМК-МЦ'!B102+Фрезениус!B102+Эверест!B102+Нефрос!B102+'МЦ Жизнь'!B102+'Центр Эко'!B102+Медэко!B102+'ЭКО Центр'!B102+'ЦКО Мединвест'!B102+Витромед!B102+МедИнСервис!B102+Тарасов!B102+Виктория!B102+ЦЖенЗд!B102+'Мать и дитя'!B102+'М-Лайн'!B102+Ситилаб!B102</f>
        <v>0</v>
      </c>
      <c r="C102" s="22">
        <f>'Неотлож+'!C102+'Грязи ЖД'!C102+'Елец ЖД'!C102+'НП НМЦ'!C102+Шаталов!C102+'1нейрох'!C102+Риверсайд!C102+Прозрение!C102+Окулюс!C102+Азбука!C102+лист!C102+ПЭТ!C102+Медик.хир.клин!C102+Нов.мед.тех!C102+Резонанс!C102+Скан!C102+'ЛДЦ МИБС'!C102+ВГВА!C102+'МРТ эксп'!C102+'МРТ эксп2'!C102+'1Мед.клин'!C102+Проф.!C102+Л.Дент!C102+'ЛДЦ-1'!C102+Исток!C102+Стом.911!C102+Санта7!C102+Галерея!C102+'ПМК-МЦ'!C102+Фрезениус!C102+Эверест!C102+Нефрос!C102+'МЦ Жизнь'!C102+'Центр Эко'!C102+Медэко!C102+'ЭКО Центр'!C102+'ЦКО Мединвест'!C102+Витромед!C102+МедИнСервис!C102+Тарасов!C102+Виктория!C102+ЦЖенЗд!C102+'Мать и дитя'!C102+'М-Лайн'!C102+Ситилаб!C102</f>
        <v>0</v>
      </c>
    </row>
    <row r="103" spans="1:3" x14ac:dyDescent="0.25">
      <c r="A103" s="48" t="s">
        <v>30</v>
      </c>
      <c r="B103" s="57">
        <f>'Неотлож+'!B103+'Грязи ЖД'!B103+'Елец ЖД'!B103+'НП НМЦ'!B103+Шаталов!B103+'1нейрох'!B103+Риверсайд!B103+Прозрение!B103+Окулюс!B103+Азбука!B103+лист!B103+ПЭТ!B103+Медик.хир.клин!B103+Нов.мед.тех!B103+Резонанс!B103+Скан!B103+'ЛДЦ МИБС'!B103+ВГВА!B103+'МРТ эксп'!B103+'МРТ эксп2'!B103+'1Мед.клин'!B103+Проф.!B103+Л.Дент!B103+'ЛДЦ-1'!B103+Исток!B103+Стом.911!B103+Санта7!B103+Галерея!B103+'ПМК-МЦ'!B103+Фрезениус!B103+Эверест!B103+Нефрос!B103+'МЦ Жизнь'!B103+'Центр Эко'!B103+Медэко!B103+'ЭКО Центр'!B103+'ЦКО Мединвест'!B103+Витромед!B103+МедИнСервис!B103+Тарасов!B103+Виктория!B103+ЦЖенЗд!B103+'Мать и дитя'!B103+'М-Лайн'!B103+Ситилаб!B103</f>
        <v>387</v>
      </c>
      <c r="C103" s="22">
        <f>'Неотлож+'!C103+'Грязи ЖД'!C103+'Елец ЖД'!C103+'НП НМЦ'!C103+Шаталов!C103+'1нейрох'!C103+Риверсайд!C103+Прозрение!C103+Окулюс!C103+Азбука!C103+лист!C103+ПЭТ!C103+Медик.хир.клин!C103+Нов.мед.тех!C103+Резонанс!C103+Скан!C103+'ЛДЦ МИБС'!C103+ВГВА!C103+'МРТ эксп'!C103+'МРТ эксп2'!C103+'1Мед.клин'!C103+Проф.!C103+Л.Дент!C103+'ЛДЦ-1'!C103+Исток!C103+Стом.911!C103+Санта7!C103+Галерея!C103+'ПМК-МЦ'!C103+Фрезениус!C103+Эверест!C103+Нефрос!C103+'МЦ Жизнь'!C103+'Центр Эко'!C103+Медэко!C103+'ЭКО Центр'!C103+'ЦКО Мединвест'!C103+Витромед!C103+МедИнСервис!C103+Тарасов!C103+Виктория!C103+ЦЖенЗд!C103+'Мать и дитя'!C103+'М-Лайн'!C103+Ситилаб!C103</f>
        <v>182.7</v>
      </c>
    </row>
    <row r="104" spans="1:3" x14ac:dyDescent="0.25">
      <c r="A104" s="48" t="s">
        <v>20</v>
      </c>
      <c r="B104" s="57">
        <f>'Неотлож+'!B104+'Грязи ЖД'!B104+'Елец ЖД'!B104+'НП НМЦ'!B104+Шаталов!B104+'1нейрох'!B104+Риверсайд!B104+Прозрение!B104+Окулюс!B104+Азбука!B104+лист!B104+ПЭТ!B104+Медик.хир.клин!B104+Нов.мед.тех!B104+Резонанс!B104+Скан!B104+'ЛДЦ МИБС'!B104+ВГВА!B104+'МРТ эксп'!B104+'МРТ эксп2'!B104+'1Мед.клин'!B104+Проф.!B104+Л.Дент!B104+'ЛДЦ-1'!B104+Исток!B104+Стом.911!B104+Санта7!B104+Галерея!B104+'ПМК-МЦ'!B104+Фрезениус!B104+Эверест!B104+Нефрос!B104+'МЦ Жизнь'!B104+'Центр Эко'!B104+Медэко!B104+'ЭКО Центр'!B104+'ЦКО Мединвест'!B104+Витромед!B104+МедИнСервис!B104+Тарасов!B104+Виктория!B104+ЦЖенЗд!B104+'Мать и дитя'!B104+'М-Лайн'!B104+Ситилаб!B104</f>
        <v>0</v>
      </c>
      <c r="C104" s="22">
        <f>'Неотлож+'!C104+'Грязи ЖД'!C104+'Елец ЖД'!C104+'НП НМЦ'!C104+Шаталов!C104+'1нейрох'!C104+Риверсайд!C104+Прозрение!C104+Окулюс!C104+Азбука!C104+лист!C104+ПЭТ!C104+Медик.хир.клин!C104+Нов.мед.тех!C104+Резонанс!C104+Скан!C104+'ЛДЦ МИБС'!C104+ВГВА!C104+'МРТ эксп'!C104+'МРТ эксп2'!C104+'1Мед.клин'!C104+Проф.!C104+Л.Дент!C104+'ЛДЦ-1'!C104+Исток!C104+Стом.911!C104+Санта7!C104+Галерея!C104+'ПМК-МЦ'!C104+Фрезениус!C104+Эверест!C104+Нефрос!C104+'МЦ Жизнь'!C104+'Центр Эко'!C104+Медэко!C104+'ЭКО Центр'!C104+'ЦКО Мединвест'!C104+Витромед!C104+МедИнСервис!C104+Тарасов!C104+Виктория!C104+ЦЖенЗд!C104+'Мать и дитя'!C104+'М-Лайн'!C104+Ситилаб!C104</f>
        <v>0</v>
      </c>
    </row>
    <row r="105" spans="1:3" x14ac:dyDescent="0.25">
      <c r="A105" s="48" t="s">
        <v>17</v>
      </c>
      <c r="B105" s="57">
        <f>'Неотлож+'!B105+'Грязи ЖД'!B105+'Елец ЖД'!B105+'НП НМЦ'!B105+Шаталов!B105+'1нейрох'!B105+Риверсайд!B105+Прозрение!B105+Окулюс!B105+Азбука!B105+лист!B105+ПЭТ!B105+Медик.хир.клин!B105+Нов.мед.тех!B105+Резонанс!B105+Скан!B105+'ЛДЦ МИБС'!B105+ВГВА!B105+'МРТ эксп'!B105+'МРТ эксп2'!B105+'1Мед.клин'!B105+Проф.!B105+Л.Дент!B105+'ЛДЦ-1'!B105+Исток!B105+Стом.911!B105+Санта7!B105+Галерея!B105+'ПМК-МЦ'!B105+Фрезениус!B105+Эверест!B105+Нефрос!B105+'МЦ Жизнь'!B105+'Центр Эко'!B105+Медэко!B105+'ЭКО Центр'!B105+'ЦКО Мединвест'!B105+Витромед!B105+МедИнСервис!B105+Тарасов!B105+Виктория!B105+ЦЖенЗд!B105+'Мать и дитя'!B105+'М-Лайн'!B105+Ситилаб!B105</f>
        <v>0</v>
      </c>
      <c r="C105" s="22">
        <f>'Неотлож+'!C105+'Грязи ЖД'!C105+'Елец ЖД'!C105+'НП НМЦ'!C105+Шаталов!C105+'1нейрох'!C105+Риверсайд!C105+Прозрение!C105+Окулюс!C105+Азбука!C105+лист!C105+ПЭТ!C105+Медик.хир.клин!C105+Нов.мед.тех!C105+Резонанс!C105+Скан!C105+'ЛДЦ МИБС'!C105+ВГВА!C105+'МРТ эксп'!C105+'МРТ эксп2'!C105+'1Мед.клин'!C105+Проф.!C105+Л.Дент!C105+'ЛДЦ-1'!C105+Исток!C105+Стом.911!C105+Санта7!C105+Галерея!C105+'ПМК-МЦ'!C105+Фрезениус!C105+Эверест!C105+Нефрос!C105+'МЦ Жизнь'!C105+'Центр Эко'!C105+Медэко!C105+'ЭКО Центр'!C105+'ЦКО Мединвест'!C105+Витромед!C105+МедИнСервис!C105+Тарасов!C105+Виктория!C105+ЦЖенЗд!C105+'Мать и дитя'!C105+'М-Лайн'!C105+Ситилаб!C105</f>
        <v>0</v>
      </c>
    </row>
    <row r="106" spans="1:3" x14ac:dyDescent="0.25">
      <c r="A106" s="48" t="s">
        <v>12</v>
      </c>
      <c r="B106" s="57">
        <f>'Неотлож+'!B106+'Грязи ЖД'!B106+'Елец ЖД'!B106+'НП НМЦ'!B106+Шаталов!B106+'1нейрох'!B106+Риверсайд!B106+Прозрение!B106+Окулюс!B106+Азбука!B106+лист!B106+ПЭТ!B106+Медик.хир.клин!B106+Нов.мед.тех!B106+Резонанс!B106+Скан!B106+'ЛДЦ МИБС'!B106+ВГВА!B106+'МРТ эксп'!B106+'МРТ эксп2'!B106+'1Мед.клин'!B106+Проф.!B106+Л.Дент!B106+'ЛДЦ-1'!B106+Исток!B106+Стом.911!B106+Санта7!B106+Галерея!B106+'ПМК-МЦ'!B106+Фрезениус!B106+Эверест!B106+Нефрос!B106+'МЦ Жизнь'!B106+'Центр Эко'!B106+Медэко!B106+'ЭКО Центр'!B106+'ЦКО Мединвест'!B106+Витромед!B106+МедИнСервис!B106+Тарасов!B106+Виктория!B106+ЦЖенЗд!B106+'Мать и дитя'!B106+'М-Лайн'!B106+Ситилаб!B106</f>
        <v>0</v>
      </c>
      <c r="C106" s="22">
        <f>'Неотлож+'!C106+'Грязи ЖД'!C106+'Елец ЖД'!C106+'НП НМЦ'!C106+Шаталов!C106+'1нейрох'!C106+Риверсайд!C106+Прозрение!C106+Окулюс!C106+Азбука!C106+лист!C106+ПЭТ!C106+Медик.хир.клин!C106+Нов.мед.тех!C106+Резонанс!C106+Скан!C106+'ЛДЦ МИБС'!C106+ВГВА!C106+'МРТ эксп'!C106+'МРТ эксп2'!C106+'1Мед.клин'!C106+Проф.!C106+Л.Дент!C106+'ЛДЦ-1'!C106+Исток!C106+Стом.911!C106+Санта7!C106+Галерея!C106+'ПМК-МЦ'!C106+Фрезениус!C106+Эверест!C106+Нефрос!C106+'МЦ Жизнь'!C106+'Центр Эко'!C106+Медэко!C106+'ЭКО Центр'!C106+'ЦКО Мединвест'!C106+Витромед!C106+МедИнСервис!C106+Тарасов!C106+Виктория!C106+ЦЖенЗд!C106+'Мать и дитя'!C106+'М-Лайн'!C106+Ситилаб!C106</f>
        <v>0</v>
      </c>
    </row>
    <row r="107" spans="1:3" x14ac:dyDescent="0.25">
      <c r="A107" s="48" t="s">
        <v>40</v>
      </c>
      <c r="B107" s="57">
        <f>'Неотлож+'!B107+'Грязи ЖД'!B107+'Елец ЖД'!B107+'НП НМЦ'!B107+Шаталов!B107+'1нейрох'!B107+Риверсайд!B107+Прозрение!B107+Окулюс!B107+Азбука!B107+лист!B107+ПЭТ!B107+Медик.хир.клин!B107+Нов.мед.тех!B107+Резонанс!B107+Скан!B107+'ЛДЦ МИБС'!B107+ВГВА!B107+'МРТ эксп'!B107+'МРТ эксп2'!B107+'1Мед.клин'!B107+Проф.!B107+Л.Дент!B107+'ЛДЦ-1'!B107+Исток!B107+Стом.911!B107+Санта7!B107+Галерея!B107+'ПМК-МЦ'!B107+Фрезениус!B107+Эверест!B107+Нефрос!B107+'МЦ Жизнь'!B107+'Центр Эко'!B107+Медэко!B107+'ЭКО Центр'!B107+'ЦКО Мединвест'!B107+Витромед!B107+МедИнСервис!B107+Тарасов!B107+Виктория!B107+ЦЖенЗд!B107+'Мать и дитя'!B107+'М-Лайн'!B107+Ситилаб!B107</f>
        <v>0</v>
      </c>
      <c r="C107" s="22">
        <f>'Неотлож+'!C107+'Грязи ЖД'!C107+'Елец ЖД'!C107+'НП НМЦ'!C107+Шаталов!C107+'1нейрох'!C107+Риверсайд!C107+Прозрение!C107+Окулюс!C107+Азбука!C107+лист!C107+ПЭТ!C107+Медик.хир.клин!C107+Нов.мед.тех!C107+Резонанс!C107+Скан!C107+'ЛДЦ МИБС'!C107+ВГВА!C107+'МРТ эксп'!C107+'МРТ эксп2'!C107+'1Мед.клин'!C107+Проф.!C107+Л.Дент!C107+'ЛДЦ-1'!C107+Исток!C107+Стом.911!C107+Санта7!C107+Галерея!C107+'ПМК-МЦ'!C107+Фрезениус!C107+Эверест!C107+Нефрос!C107+'МЦ Жизнь'!C107+'Центр Эко'!C107+Медэко!C107+'ЭКО Центр'!C107+'ЦКО Мединвест'!C107+Витромед!C107+МедИнСервис!C107+Тарасов!C107+Виктория!C107+ЦЖенЗд!C107+'Мать и дитя'!C107+'М-Лайн'!C107+Ситилаб!C107</f>
        <v>0</v>
      </c>
    </row>
    <row r="108" spans="1:3" x14ac:dyDescent="0.25">
      <c r="A108" s="48" t="s">
        <v>28</v>
      </c>
      <c r="B108" s="57">
        <f>'Неотлож+'!B108+'Грязи ЖД'!B108+'Елец ЖД'!B108+'НП НМЦ'!B108+Шаталов!B108+'1нейрох'!B108+Риверсайд!B108+Прозрение!B108+Окулюс!B108+Азбука!B108+лист!B108+ПЭТ!B108+Медик.хир.клин!B108+Нов.мед.тех!B108+Резонанс!B108+Скан!B108+'ЛДЦ МИБС'!B108+ВГВА!B108+'МРТ эксп'!B108+'МРТ эксп2'!B108+'1Мед.клин'!B108+Проф.!B108+Л.Дент!B108+'ЛДЦ-1'!B108+Исток!B108+Стом.911!B108+Санта7!B108+Галерея!B108+'ПМК-МЦ'!B108+Фрезениус!B108+Эверест!B108+Нефрос!B108+'МЦ Жизнь'!B108+'Центр Эко'!B108+Медэко!B108+'ЭКО Центр'!B108+'ЦКО Мединвест'!B108+Витромед!B108+МедИнСервис!B108+Тарасов!B108+Виктория!B108+ЦЖенЗд!B108+'Мать и дитя'!B108+'М-Лайн'!B108+Ситилаб!B108</f>
        <v>563</v>
      </c>
      <c r="C108" s="22">
        <f>'Неотлож+'!C108+'Грязи ЖД'!C108+'Елец ЖД'!C108+'НП НМЦ'!C108+Шаталов!C108+'1нейрох'!C108+Риверсайд!C108+Прозрение!C108+Окулюс!C108+Азбука!C108+лист!C108+ПЭТ!C108+Медик.хир.клин!C108+Нов.мед.тех!C108+Резонанс!C108+Скан!C108+'ЛДЦ МИБС'!C108+ВГВА!C108+'МРТ эксп'!C108+'МРТ эксп2'!C108+'1Мед.клин'!C108+Проф.!C108+Л.Дент!C108+'ЛДЦ-1'!C108+Исток!C108+Стом.911!C108+Санта7!C108+Галерея!C108+'ПМК-МЦ'!C108+Фрезениус!C108+Эверест!C108+Нефрос!C108+'МЦ Жизнь'!C108+'Центр Эко'!C108+Медэко!C108+'ЭКО Центр'!C108+'ЦКО Мединвест'!C108+Витромед!C108+МедИнСервис!C108+Тарасов!C108+Виктория!C108+ЦЖенЗд!C108+'Мать и дитя'!C108+'М-Лайн'!C108+Ситилаб!C108</f>
        <v>263.60000000000002</v>
      </c>
    </row>
    <row r="109" spans="1:3" x14ac:dyDescent="0.25">
      <c r="A109" s="48" t="s">
        <v>29</v>
      </c>
      <c r="B109" s="57">
        <f>'Неотлож+'!B109+'Грязи ЖД'!B109+'Елец ЖД'!B109+'НП НМЦ'!B109+Шаталов!B109+'1нейрох'!B109+Риверсайд!B109+Прозрение!B109+Окулюс!B109+Азбука!B109+лист!B109+ПЭТ!B109+Медик.хир.клин!B109+Нов.мед.тех!B109+Резонанс!B109+Скан!B109+'ЛДЦ МИБС'!B109+ВГВА!B109+'МРТ эксп'!B109+'МРТ эксп2'!B109+'1Мед.клин'!B109+Проф.!B109+Л.Дент!B109+'ЛДЦ-1'!B109+Исток!B109+Стом.911!B109+Санта7!B109+Галерея!B109+'ПМК-МЦ'!B109+Фрезениус!B109+Эверест!B109+Нефрос!B109+'МЦ Жизнь'!B109+'Центр Эко'!B109+Медэко!B109+'ЭКО Центр'!B109+'ЦКО Мединвест'!B109+Витромед!B109+МедИнСервис!B109+Тарасов!B109+Виктория!B109+ЦЖенЗд!B109+'Мать и дитя'!B109+'М-Лайн'!B109+Ситилаб!B109</f>
        <v>47</v>
      </c>
      <c r="C109" s="22">
        <f>'Неотлож+'!C109+'Грязи ЖД'!C109+'Елец ЖД'!C109+'НП НМЦ'!C109+Шаталов!C109+'1нейрох'!C109+Риверсайд!C109+Прозрение!C109+Окулюс!C109+Азбука!C109+лист!C109+ПЭТ!C109+Медик.хир.клин!C109+Нов.мед.тех!C109+Резонанс!C109+Скан!C109+'ЛДЦ МИБС'!C109+ВГВА!C109+'МРТ эксп'!C109+'МРТ эксп2'!C109+'1Мед.клин'!C109+Проф.!C109+Л.Дент!C109+'ЛДЦ-1'!C109+Исток!C109+Стом.911!C109+Санта7!C109+Галерея!C109+'ПМК-МЦ'!C109+Фрезениус!C109+Эверест!C109+Нефрос!C109+'МЦ Жизнь'!C109+'Центр Эко'!C109+Медэко!C109+'ЭКО Центр'!C109+'ЦКО Мединвест'!C109+Витромед!C109+МедИнСервис!C109+Тарасов!C109+Виктория!C109+ЦЖенЗд!C109+'Мать и дитя'!C109+'М-Лайн'!C109+Ситилаб!C109</f>
        <v>22</v>
      </c>
    </row>
    <row r="110" spans="1:3" x14ac:dyDescent="0.25">
      <c r="A110" s="48" t="s">
        <v>15</v>
      </c>
      <c r="B110" s="57">
        <f>'Неотлож+'!B110+'Грязи ЖД'!B110+'Елец ЖД'!B110+'НП НМЦ'!B110+Шаталов!B110+'1нейрох'!B110+Риверсайд!B110+Прозрение!B110+Окулюс!B110+Азбука!B110+лист!B110+ПЭТ!B110+Медик.хир.клин!B110+Нов.мед.тех!B110+Резонанс!B110+Скан!B110+'ЛДЦ МИБС'!B110+ВГВА!B110+'МРТ эксп'!B110+'МРТ эксп2'!B110+'1Мед.клин'!B110+Проф.!B110+Л.Дент!B110+'ЛДЦ-1'!B110+Исток!B110+Стом.911!B110+Санта7!B110+Галерея!B110+'ПМК-МЦ'!B110+Фрезениус!B110+Эверест!B110+Нефрос!B110+'МЦ Жизнь'!B110+'Центр Эко'!B110+Медэко!B110+'ЭКО Центр'!B110+'ЦКО Мединвест'!B110+Витромед!B110+МедИнСервис!B110+Тарасов!B110+Виктория!B110+ЦЖенЗд!B110+'Мать и дитя'!B110+'М-Лайн'!B110+Ситилаб!B110</f>
        <v>0</v>
      </c>
      <c r="C110" s="22">
        <f>'Неотлож+'!C110+'Грязи ЖД'!C110+'Елец ЖД'!C110+'НП НМЦ'!C110+Шаталов!C110+'1нейрох'!C110+Риверсайд!C110+Прозрение!C110+Окулюс!C110+Азбука!C110+лист!C110+ПЭТ!C110+Медик.хир.клин!C110+Нов.мед.тех!C110+Резонанс!C110+Скан!C110+'ЛДЦ МИБС'!C110+ВГВА!C110+'МРТ эксп'!C110+'МРТ эксп2'!C110+'1Мед.клин'!C110+Проф.!C110+Л.Дент!C110+'ЛДЦ-1'!C110+Исток!C110+Стом.911!C110+Санта7!C110+Галерея!C110+'ПМК-МЦ'!C110+Фрезениус!C110+Эверест!C110+Нефрос!C110+'МЦ Жизнь'!C110+'Центр Эко'!C110+Медэко!C110+'ЭКО Центр'!C110+'ЦКО Мединвест'!C110+Витромед!C110+МедИнСервис!C110+Тарасов!C110+Виктория!C110+ЦЖенЗд!C110+'Мать и дитя'!C110+'М-Лайн'!C110+Ситилаб!C110</f>
        <v>0</v>
      </c>
    </row>
    <row r="111" spans="1:3" x14ac:dyDescent="0.25">
      <c r="A111" s="48" t="s">
        <v>10</v>
      </c>
      <c r="B111" s="57">
        <f>'Неотлож+'!B111+'Грязи ЖД'!B111+'Елец ЖД'!B111+'НП НМЦ'!B111+Шаталов!B111+'1нейрох'!B111+Риверсайд!B111+Прозрение!B111+Окулюс!B111+Азбука!B111+лист!B111+ПЭТ!B111+Медик.хир.клин!B111+Нов.мед.тех!B111+Резонанс!B111+Скан!B111+'ЛДЦ МИБС'!B111+ВГВА!B111+'МРТ эксп'!B111+'МРТ эксп2'!B111+'1Мед.клин'!B111+Проф.!B111+Л.Дент!B111+'ЛДЦ-1'!B111+Исток!B111+Стом.911!B111+Санта7!B111+Галерея!B111+'ПМК-МЦ'!B111+Фрезениус!B111+Эверест!B111+Нефрос!B111+'МЦ Жизнь'!B111+'Центр Эко'!B111+Медэко!B111+'ЭКО Центр'!B111+'ЦКО Мединвест'!B111+Витромед!B111+МедИнСервис!B111+Тарасов!B111+Виктория!B111+ЦЖенЗд!B111+'Мать и дитя'!B111+'М-Лайн'!B111+Ситилаб!B111</f>
        <v>0</v>
      </c>
      <c r="C111" s="22">
        <f>'Неотлож+'!C111+'Грязи ЖД'!C111+'Елец ЖД'!C111+'НП НМЦ'!C111+Шаталов!C111+'1нейрох'!C111+Риверсайд!C111+Прозрение!C111+Окулюс!C111+Азбука!C111+лист!C111+ПЭТ!C111+Медик.хир.клин!C111+Нов.мед.тех!C111+Резонанс!C111+Скан!C111+'ЛДЦ МИБС'!C111+ВГВА!C111+'МРТ эксп'!C111+'МРТ эксп2'!C111+'1Мед.клин'!C111+Проф.!C111+Л.Дент!C111+'ЛДЦ-1'!C111+Исток!C111+Стом.911!C111+Санта7!C111+Галерея!C111+'ПМК-МЦ'!C111+Фрезениус!C111+Эверест!C111+Нефрос!C111+'МЦ Жизнь'!C111+'Центр Эко'!C111+Медэко!C111+'ЭКО Центр'!C111+'ЦКО Мединвест'!C111+Витромед!C111+МедИнСервис!C111+Тарасов!C111+Виктория!C111+ЦЖенЗд!C111+'Мать и дитя'!C111+'М-Лайн'!C111+Ситилаб!C111</f>
        <v>0</v>
      </c>
    </row>
    <row r="112" spans="1:3" x14ac:dyDescent="0.25">
      <c r="A112" s="48" t="s">
        <v>8</v>
      </c>
      <c r="B112" s="57">
        <f>'Неотлож+'!B112+'Грязи ЖД'!B112+'Елец ЖД'!B112+'НП НМЦ'!B112+Шаталов!B112+'1нейрох'!B112+Риверсайд!B112+Прозрение!B112+Окулюс!B112+Азбука!B112+лист!B112+ПЭТ!B112+Медик.хир.клин!B112+Нов.мед.тех!B112+Резонанс!B112+Скан!B112+'ЛДЦ МИБС'!B112+ВГВА!B112+'МРТ эксп'!B112+'МРТ эксп2'!B112+'1Мед.клин'!B112+Проф.!B112+Л.Дент!B112+'ЛДЦ-1'!B112+Исток!B112+Стом.911!B112+Санта7!B112+Галерея!B112+'ПМК-МЦ'!B112+Фрезениус!B112+Эверест!B112+Нефрос!B112+'МЦ Жизнь'!B112+'Центр Эко'!B112+Медэко!B112+'ЭКО Центр'!B112+'ЦКО Мединвест'!B112+Витромед!B112+МедИнСервис!B112+Тарасов!B112+Виктория!B112+ЦЖенЗд!B112+'Мать и дитя'!B112+'М-Лайн'!B112+Ситилаб!B112</f>
        <v>0</v>
      </c>
      <c r="C112" s="22">
        <f>'Неотлож+'!C112+'Грязи ЖД'!C112+'Елец ЖД'!C112+'НП НМЦ'!C112+Шаталов!C112+'1нейрох'!C112+Риверсайд!C112+Прозрение!C112+Окулюс!C112+Азбука!C112+лист!C112+ПЭТ!C112+Медик.хир.клин!C112+Нов.мед.тех!C112+Резонанс!C112+Скан!C112+'ЛДЦ МИБС'!C112+ВГВА!C112+'МРТ эксп'!C112+'МРТ эксп2'!C112+'1Мед.клин'!C112+Проф.!C112+Л.Дент!C112+'ЛДЦ-1'!C112+Исток!C112+Стом.911!C112+Санта7!C112+Галерея!C112+'ПМК-МЦ'!C112+Фрезениус!C112+Эверест!C112+Нефрос!C112+'МЦ Жизнь'!C112+'Центр Эко'!C112+Медэко!C112+'ЭКО Центр'!C112+'ЦКО Мединвест'!C112+Витромед!C112+МедИнСервис!C112+Тарасов!C112+Виктория!C112+ЦЖенЗд!C112+'Мать и дитя'!C112+'М-Лайн'!C112+Ситилаб!C112</f>
        <v>0</v>
      </c>
    </row>
    <row r="113" spans="1:5" x14ac:dyDescent="0.25">
      <c r="A113" s="48" t="s">
        <v>47</v>
      </c>
      <c r="B113" s="57">
        <f>'Неотлож+'!B113+'Грязи ЖД'!B113+'Елец ЖД'!B113+'НП НМЦ'!B113+Шаталов!B113+'1нейрох'!B113+Риверсайд!B113+Прозрение!B113+Окулюс!B113+Азбука!B113+лист!B113+ПЭТ!B113+Медик.хир.клин!B113+Нов.мед.тех!B113+Резонанс!B113+Скан!B113+'ЛДЦ МИБС'!B113+ВГВА!B113+'МРТ эксп'!B113+'МРТ эксп2'!B113+'1Мед.клин'!B113+Проф.!B113+Л.Дент!B113+'ЛДЦ-1'!B113+Исток!B113+Стом.911!B113+Санта7!B113+Галерея!B113+'ПМК-МЦ'!B113+Фрезениус!B113+Эверест!B113+Нефрос!B113+'МЦ Жизнь'!B113+'Центр Эко'!B113+Медэко!B113+'ЭКО Центр'!B113+'ЦКО Мединвест'!B113+Витромед!B113+МедИнСервис!B113+Тарасов!B113+Виктория!B113+ЦЖенЗд!B113+'Мать и дитя'!B113+'М-Лайн'!B113+Ситилаб!B113</f>
        <v>0</v>
      </c>
      <c r="C113" s="22">
        <f>'Неотлож+'!C113+'Грязи ЖД'!C113+'Елец ЖД'!C113+'НП НМЦ'!C113+Шаталов!C113+'1нейрох'!C113+Риверсайд!C113+Прозрение!C113+Окулюс!C113+Азбука!C113+лист!C113+ПЭТ!C113+Медик.хир.клин!C113+Нов.мед.тех!C113+Резонанс!C113+Скан!C113+'ЛДЦ МИБС'!C113+ВГВА!C113+'МРТ эксп'!C113+'МРТ эксп2'!C113+'1Мед.клин'!C113+Проф.!C113+Л.Дент!C113+'ЛДЦ-1'!C113+Исток!C113+Стом.911!C113+Санта7!C113+Галерея!C113+'ПМК-МЦ'!C113+Фрезениус!C113+Эверест!C113+Нефрос!C113+'МЦ Жизнь'!C113+'Центр Эко'!C113+Медэко!C113+'ЭКО Центр'!C113+'ЦКО Мединвест'!C113+Витромед!C113+МедИнСервис!C113+Тарасов!C113+Виктория!C113+ЦЖенЗд!C113+'Мать и дитя'!C113+'М-Лайн'!C113+Ситилаб!C113</f>
        <v>0</v>
      </c>
    </row>
    <row r="114" spans="1:5" x14ac:dyDescent="0.25">
      <c r="A114" s="48" t="s">
        <v>16</v>
      </c>
      <c r="B114" s="57">
        <f>'Неотлож+'!B114+'Грязи ЖД'!B114+'Елец ЖД'!B114+'НП НМЦ'!B114+Шаталов!B114+'1нейрох'!B114+Риверсайд!B114+Прозрение!B114+Окулюс!B114+Азбука!B114+лист!B114+ПЭТ!B114+Медик.хир.клин!B114+Нов.мед.тех!B114+Резонанс!B114+Скан!B114+'ЛДЦ МИБС'!B114+ВГВА!B114+'МРТ эксп'!B114+'МРТ эксп2'!B114+'1Мед.клин'!B114+Проф.!B114+Л.Дент!B114+'ЛДЦ-1'!B114+Исток!B114+Стом.911!B114+Санта7!B114+Галерея!B114+'ПМК-МЦ'!B114+Фрезениус!B114+Эверест!B114+Нефрос!B114+'МЦ Жизнь'!B114+'Центр Эко'!B114+Медэко!B114+'ЭКО Центр'!B114+'ЦКО Мединвест'!B114+Витромед!B114+МедИнСервис!B114+Тарасов!B114+Виктория!B114+ЦЖенЗд!B114+'Мать и дитя'!B114+'М-Лайн'!B114+Ситилаб!B114</f>
        <v>27041</v>
      </c>
      <c r="C114" s="22">
        <f>'Неотлож+'!C114+'Грязи ЖД'!C114+'Елец ЖД'!C114+'НП НМЦ'!C114+Шаталов!C114+'1нейрох'!C114+Риверсайд!C114+Прозрение!C114+Окулюс!C114+Азбука!C114+лист!C114+ПЭТ!C114+Медик.хир.клин!C114+Нов.мед.тех!C114+Резонанс!C114+Скан!C114+'ЛДЦ МИБС'!C114+ВГВА!C114+'МРТ эксп'!C114+'МРТ эксп2'!C114+'1Мед.клин'!C114+Проф.!C114+Л.Дент!C114+'ЛДЦ-1'!C114+Исток!C114+Стом.911!C114+Санта7!C114+Галерея!C114+'ПМК-МЦ'!C114+Фрезениус!C114+Эверест!C114+Нефрос!C114+'МЦ Жизнь'!C114+'Центр Эко'!C114+Медэко!C114+'ЭКО Центр'!C114+'ЦКО Мединвест'!C114+Витромед!C114+МедИнСервис!C114+Тарасов!C114+Виктория!C114+ЦЖенЗд!C114+'Мать и дитя'!C114+'М-Лайн'!C114+Ситилаб!C114</f>
        <v>13938.199999999999</v>
      </c>
    </row>
    <row r="115" spans="1:5" x14ac:dyDescent="0.25">
      <c r="A115" s="48" t="s">
        <v>57</v>
      </c>
      <c r="B115" s="57">
        <f>'Неотлож+'!B115+'Грязи ЖД'!B115+'Елец ЖД'!B115+'НП НМЦ'!B115+Шаталов!B115+'1нейрох'!B115+Риверсайд!B115+Прозрение!B115+Окулюс!B115+Азбука!B115+лист!B115+ПЭТ!B115+Медик.хир.клин!B115+Нов.мед.тех!B115+Резонанс!B115+Скан!B115+'ЛДЦ МИБС'!B115+ВГВА!B115+'МРТ эксп'!B115+'МРТ эксп2'!B115+'1Мед.клин'!B115+Проф.!B115+Л.Дент!B115+'ЛДЦ-1'!B115+Исток!B115+Стом.911!B115+Санта7!B115+Галерея!B115+'ПМК-МЦ'!B115+Фрезениус!B115+Эверест!B115+Нефрос!B115+'МЦ Жизнь'!B115+'Центр Эко'!B115+Медэко!B115+'ЭКО Центр'!B115+'ЦКО Мединвест'!B115+Витромед!B115+МедИнСервис!B115+Тарасов!B115+Виктория!B115+ЦЖенЗд!B115+'Мать и дитя'!B115+'М-Лайн'!B115+Ситилаб!B115</f>
        <v>0</v>
      </c>
      <c r="C115" s="22">
        <f>'Неотлож+'!C115+'Грязи ЖД'!C115+'Елец ЖД'!C115+'НП НМЦ'!C115+Шаталов!C115+'1нейрох'!C115+Риверсайд!C115+Прозрение!C115+Окулюс!C115+Азбука!C115+лист!C115+ПЭТ!C115+Медик.хир.клин!C115+Нов.мед.тех!C115+Резонанс!C115+Скан!C115+'ЛДЦ МИБС'!C115+ВГВА!C115+'МРТ эксп'!C115+'МРТ эксп2'!C115+'1Мед.клин'!C115+Проф.!C115+Л.Дент!C115+'ЛДЦ-1'!C115+Исток!C115+Стом.911!C115+Санта7!C115+Галерея!C115+'ПМК-МЦ'!C115+Фрезениус!C115+Эверест!C115+Нефрос!C115+'МЦ Жизнь'!C115+'Центр Эко'!C115+Медэко!C115+'ЭКО Центр'!C115+'ЦКО Мединвест'!C115+Витромед!C115+МедИнСервис!C115+Тарасов!C115+Виктория!C115+ЦЖенЗд!C115+'Мать и дитя'!C115+'М-Лайн'!C115+Ситилаб!C115</f>
        <v>0</v>
      </c>
    </row>
    <row r="116" spans="1:5" x14ac:dyDescent="0.25">
      <c r="A116" s="48" t="s">
        <v>23</v>
      </c>
      <c r="B116" s="57">
        <f>'Неотлож+'!B116+'Грязи ЖД'!B116+'Елец ЖД'!B116+'НП НМЦ'!B116+Шаталов!B116+'1нейрох'!B116+Риверсайд!B116+Прозрение!B116+Окулюс!B116+Азбука!B116+лист!B116+ПЭТ!B116+Медик.хир.клин!B116+Нов.мед.тех!B116+Резонанс!B116+Скан!B116+'ЛДЦ МИБС'!B116+ВГВА!B116+'МРТ эксп'!B116+'МРТ эксп2'!B116+'1Мед.клин'!B116+Проф.!B116+Л.Дент!B116+'ЛДЦ-1'!B116+Исток!B116+Стом.911!B116+Санта7!B116+Галерея!B116+'ПМК-МЦ'!B116+Фрезениус!B116+Эверест!B116+Нефрос!B116+'МЦ Жизнь'!B116+'Центр Эко'!B116+Медэко!B116+'ЭКО Центр'!B116+'ЦКО Мединвест'!B116+Витромед!B116+МедИнСервис!B116+Тарасов!B116+Виктория!B116+ЦЖенЗд!B116+'Мать и дитя'!B116+'М-Лайн'!B116+Ситилаб!B116</f>
        <v>0</v>
      </c>
      <c r="C116" s="22">
        <f>'Неотлож+'!C116+'Грязи ЖД'!C116+'Елец ЖД'!C116+'НП НМЦ'!C116+Шаталов!C116+'1нейрох'!C116+Риверсайд!C116+Прозрение!C116+Окулюс!C116+Азбука!C116+лист!C116+ПЭТ!C116+Медик.хир.клин!C116+Нов.мед.тех!C116+Резонанс!C116+Скан!C116+'ЛДЦ МИБС'!C116+ВГВА!C116+'МРТ эксп'!C116+'МРТ эксп2'!C116+'1Мед.клин'!C116+Проф.!C116+Л.Дент!C116+'ЛДЦ-1'!C116+Исток!C116+Стом.911!C116+Санта7!C116+Галерея!C116+'ПМК-МЦ'!C116+Фрезениус!C116+Эверест!C116+Нефрос!C116+'МЦ Жизнь'!C116+'Центр Эко'!C116+Медэко!C116+'ЭКО Центр'!C116+'ЦКО Мединвест'!C116+Витромед!C116+МедИнСервис!C116+Тарасов!C116+Виктория!C116+ЦЖенЗд!C116+'Мать и дитя'!C116+'М-Лайн'!C116+Ситилаб!C116</f>
        <v>0</v>
      </c>
    </row>
    <row r="117" spans="1:5" x14ac:dyDescent="0.25">
      <c r="A117" s="48" t="s">
        <v>39</v>
      </c>
      <c r="B117" s="57">
        <f>'Неотлож+'!B117+'Грязи ЖД'!B117+'Елец ЖД'!B117+'НП НМЦ'!B117+Шаталов!B117+'1нейрох'!B117+Риверсайд!B117+Прозрение!B117+Окулюс!B117+Азбука!B117+лист!B117+ПЭТ!B117+Медик.хир.клин!B117+Нов.мед.тех!B117+Резонанс!B117+Скан!B117+'ЛДЦ МИБС'!B117+ВГВА!B117+'МРТ эксп'!B117+'МРТ эксп2'!B117+'1Мед.клин'!B117+Проф.!B117+Л.Дент!B117+'ЛДЦ-1'!B117+Исток!B117+Стом.911!B117+Санта7!B117+Галерея!B117+'ПМК-МЦ'!B117+Фрезениус!B117+Эверест!B117+Нефрос!B117+'МЦ Жизнь'!B117+'Центр Эко'!B117+Медэко!B117+'ЭКО Центр'!B117+'ЦКО Мединвест'!B117+Витромед!B117+МедИнСервис!B117+Тарасов!B117+Виктория!B117+ЦЖенЗд!B117+'Мать и дитя'!B117+'М-Лайн'!B117+Ситилаб!B117</f>
        <v>109</v>
      </c>
      <c r="C117" s="22">
        <f>'Неотлож+'!C117+'Грязи ЖД'!C117+'Елец ЖД'!C117+'НП НМЦ'!C117+Шаталов!C117+'1нейрох'!C117+Риверсайд!C117+Прозрение!C117+Окулюс!C117+Азбука!C117+лист!C117+ПЭТ!C117+Медик.хир.клин!C117+Нов.мед.тех!C117+Резонанс!C117+Скан!C117+'ЛДЦ МИБС'!C117+ВГВА!C117+'МРТ эксп'!C117+'МРТ эксп2'!C117+'1Мед.клин'!C117+Проф.!C117+Л.Дент!C117+'ЛДЦ-1'!C117+Исток!C117+Стом.911!C117+Санта7!C117+Галерея!C117+'ПМК-МЦ'!C117+Фрезениус!C117+Эверест!C117+Нефрос!C117+'МЦ Жизнь'!C117+'Центр Эко'!C117+Медэко!C117+'ЭКО Центр'!C117+'ЦКО Мединвест'!C117+Витромед!C117+МедИнСервис!C117+Тарасов!C117+Виктория!C117+ЦЖенЗд!C117+'Мать и дитя'!C117+'М-Лайн'!C117+Ситилаб!C117</f>
        <v>51.2</v>
      </c>
    </row>
    <row r="118" spans="1:5" x14ac:dyDescent="0.25">
      <c r="A118" s="48" t="s">
        <v>38</v>
      </c>
      <c r="B118" s="57">
        <f>'Неотлож+'!B118+'Грязи ЖД'!B118+'Елец ЖД'!B118+'НП НМЦ'!B118+Шаталов!B118+'1нейрох'!B118+Риверсайд!B118+Прозрение!B118+Окулюс!B118+Азбука!B118+лист!B118+ПЭТ!B118+Медик.хир.клин!B118+Нов.мед.тех!B118+Резонанс!B118+Скан!B118+'ЛДЦ МИБС'!B118+ВГВА!B118+'МРТ эксп'!B118+'МРТ эксп2'!B118+'1Мед.клин'!B118+Проф.!B118+Л.Дент!B118+'ЛДЦ-1'!B118+Исток!B118+Стом.911!B118+Санта7!B118+Галерея!B118+'ПМК-МЦ'!B118+Фрезениус!B118+Эверест!B118+Нефрос!B118+'МЦ Жизнь'!B118+'Центр Эко'!B118+Медэко!B118+'ЭКО Центр'!B118+'ЦКО Мединвест'!B118+Витромед!B118+МедИнСервис!B118+Тарасов!B118+Виктория!B118+ЦЖенЗд!B118+'Мать и дитя'!B118+'М-Лайн'!B118+Ситилаб!B118</f>
        <v>172</v>
      </c>
      <c r="C118" s="22">
        <f>'Неотлож+'!C118+'Грязи ЖД'!C118+'Елец ЖД'!C118+'НП НМЦ'!C118+Шаталов!C118+'1нейрох'!C118+Риверсайд!C118+Прозрение!C118+Окулюс!C118+Азбука!C118+лист!C118+ПЭТ!C118+Медик.хир.клин!C118+Нов.мед.тех!C118+Резонанс!C118+Скан!C118+'ЛДЦ МИБС'!C118+ВГВА!C118+'МРТ эксп'!C118+'МРТ эксп2'!C118+'1Мед.клин'!C118+Проф.!C118+Л.Дент!C118+'ЛДЦ-1'!C118+Исток!C118+Стом.911!C118+Санта7!C118+Галерея!C118+'ПМК-МЦ'!C118+Фрезениус!C118+Эверест!C118+Нефрос!C118+'МЦ Жизнь'!C118+'Центр Эко'!C118+Медэко!C118+'ЭКО Центр'!C118+'ЦКО Мединвест'!C118+Витромед!C118+МедИнСервис!C118+Тарасов!C118+Виктория!C118+ЦЖенЗд!C118+'Мать и дитя'!C118+'М-Лайн'!C118+Ситилаб!C118</f>
        <v>80.5</v>
      </c>
    </row>
    <row r="119" spans="1:5" x14ac:dyDescent="0.25">
      <c r="A119" s="48" t="s">
        <v>37</v>
      </c>
      <c r="B119" s="57">
        <f>'Неотлож+'!B119+'Грязи ЖД'!B119+'Елец ЖД'!B119+'НП НМЦ'!B119+Шаталов!B119+'1нейрох'!B119+Риверсайд!B119+Прозрение!B119+Окулюс!B119+Азбука!B119+лист!B119+ПЭТ!B119+Медик.хир.клин!B119+Нов.мед.тех!B119+Резонанс!B119+Скан!B119+'ЛДЦ МИБС'!B119+ВГВА!B119+'МРТ эксп'!B119+'МРТ эксп2'!B119+'1Мед.клин'!B119+Проф.!B119+Л.Дент!B119+'ЛДЦ-1'!B119+Исток!B119+Стом.911!B119+Санта7!B119+Галерея!B119+'ПМК-МЦ'!B119+Фрезениус!B119+Эверест!B119+Нефрос!B119+'МЦ Жизнь'!B119+'Центр Эко'!B119+Медэко!B119+'ЭКО Центр'!B119+'ЦКО Мединвест'!B119+Витромед!B119+МедИнСервис!B119+Тарасов!B119+Виктория!B119+ЦЖенЗд!B119+'Мать и дитя'!B119+'М-Лайн'!B119+Ситилаб!B119</f>
        <v>1318</v>
      </c>
      <c r="C119" s="22">
        <f>'Неотлож+'!C119+'Грязи ЖД'!C119+'Елец ЖД'!C119+'НП НМЦ'!C119+Шаталов!C119+'1нейрох'!C119+Риверсайд!C119+Прозрение!C119+Окулюс!C119+Азбука!C119+лист!C119+ПЭТ!C119+Медик.хир.клин!C119+Нов.мед.тех!C119+Резонанс!C119+Скан!C119+'ЛДЦ МИБС'!C119+ВГВА!C119+'МРТ эксп'!C119+'МРТ эксп2'!C119+'1Мед.клин'!C119+Проф.!C119+Л.Дент!C119+'ЛДЦ-1'!C119+Исток!C119+Стом.911!C119+Санта7!C119+Галерея!C119+'ПМК-МЦ'!C119+Фрезениус!C119+Эверест!C119+Нефрос!C119+'МЦ Жизнь'!C119+'Центр Эко'!C119+Медэко!C119+'ЭКО Центр'!C119+'ЦКО Мединвест'!C119+Витромед!C119+МедИнСервис!C119+Тарасов!C119+Виктория!C119+ЦЖенЗд!C119+'Мать и дитя'!C119+'М-Лайн'!C119+Ситилаб!C119</f>
        <v>626.1</v>
      </c>
    </row>
    <row r="120" spans="1:5" x14ac:dyDescent="0.25">
      <c r="A120" s="48" t="s">
        <v>21</v>
      </c>
      <c r="B120" s="57">
        <f>'Неотлож+'!B120+'Грязи ЖД'!B120+'Елец ЖД'!B120+'НП НМЦ'!B120+Шаталов!B120+'1нейрох'!B120+Риверсайд!B120+Прозрение!B120+Окулюс!B120+Азбука!B120+лист!B120+ПЭТ!B120+Медик.хир.клин!B120+Нов.мед.тех!B120+Резонанс!B120+Скан!B120+'ЛДЦ МИБС'!B120+ВГВА!B120+'МРТ эксп'!B120+'МРТ эксп2'!B120+'1Мед.клин'!B120+Проф.!B120+Л.Дент!B120+'ЛДЦ-1'!B120+Исток!B120+Стом.911!B120+Санта7!B120+Галерея!B120+'ПМК-МЦ'!B120+Фрезениус!B120+Эверест!B120+Нефрос!B120+'МЦ Жизнь'!B120+'Центр Эко'!B120+Медэко!B120+'ЭКО Центр'!B120+'ЦКО Мединвест'!B120+Витромед!B120+МедИнСервис!B120+Тарасов!B120+Виктория!B120+ЦЖенЗд!B120+'Мать и дитя'!B120+'М-Лайн'!B120+Ситилаб!B120</f>
        <v>0</v>
      </c>
      <c r="C120" s="22">
        <f>'Неотлож+'!C120+'Грязи ЖД'!C120+'Елец ЖД'!C120+'НП НМЦ'!C120+Шаталов!C120+'1нейрох'!C120+Риверсайд!C120+Прозрение!C120+Окулюс!C120+Азбука!C120+лист!C120+ПЭТ!C120+Медик.хир.клин!C120+Нов.мед.тех!C120+Резонанс!C120+Скан!C120+'ЛДЦ МИБС'!C120+ВГВА!C120+'МРТ эксп'!C120+'МРТ эксп2'!C120+'1Мед.клин'!C120+Проф.!C120+Л.Дент!C120+'ЛДЦ-1'!C120+Исток!C120+Стом.911!C120+Санта7!C120+Галерея!C120+'ПМК-МЦ'!C120+Фрезениус!C120+Эверест!C120+Нефрос!C120+'МЦ Жизнь'!C120+'Центр Эко'!C120+Медэко!C120+'ЭКО Центр'!C120+'ЦКО Мединвест'!C120+Витромед!C120+МедИнСервис!C120+Тарасов!C120+Виктория!C120+ЦЖенЗд!C120+'Мать и дитя'!C120+'М-Лайн'!C120+Ситилаб!C120</f>
        <v>0</v>
      </c>
    </row>
    <row r="121" spans="1:5" x14ac:dyDescent="0.25">
      <c r="A121" s="48" t="s">
        <v>59</v>
      </c>
      <c r="B121" s="57">
        <f>'Неотлож+'!B121+'Грязи ЖД'!B121+'Елец ЖД'!B121+'НП НМЦ'!B121+Шаталов!B121+'1нейрох'!B121+Риверсайд!B121+Прозрение!B121+Окулюс!B121+Азбука!B121+лист!B121+ПЭТ!B121+Медик.хир.клин!B121+Нов.мед.тех!B121+Резонанс!B121+Скан!B121+'ЛДЦ МИБС'!B121+ВГВА!B121+'МРТ эксп'!B121+'МРТ эксп2'!B121+'1Мед.клин'!B121+Проф.!B121+Л.Дент!B121+'ЛДЦ-1'!B121+Исток!B121+Стом.911!B121+Санта7!B121+Галерея!B121+'ПМК-МЦ'!B121+Фрезениус!B121+Эверест!B121+Нефрос!B121+'МЦ Жизнь'!B121+'Центр Эко'!B121+Медэко!B121+'ЭКО Центр'!B121+'ЦКО Мединвест'!B121+Витромед!B121+МедИнСервис!B121+Тарасов!B121+Виктория!B121+ЦЖенЗд!B121+'Мать и дитя'!B121+'М-Лайн'!B121+Ситилаб!B121</f>
        <v>0</v>
      </c>
      <c r="C121" s="22">
        <f>'Неотлож+'!C121+'Грязи ЖД'!C121+'Елец ЖД'!C121+'НП НМЦ'!C121+Шаталов!C121+'1нейрох'!C121+Риверсайд!C121+Прозрение!C121+Окулюс!C121+Азбука!C121+лист!C121+ПЭТ!C121+Медик.хир.клин!C121+Нов.мед.тех!C121+Резонанс!C121+Скан!C121+'ЛДЦ МИБС'!C121+ВГВА!C121+'МРТ эксп'!C121+'МРТ эксп2'!C121+'1Мед.клин'!C121+Проф.!C121+Л.Дент!C121+'ЛДЦ-1'!C121+Исток!C121+Стом.911!C121+Санта7!C121+Галерея!C121+'ПМК-МЦ'!C121+Фрезениус!C121+Эверест!C121+Нефрос!C121+'МЦ Жизнь'!C121+'Центр Эко'!C121+Медэко!C121+'ЭКО Центр'!C121+'ЦКО Мединвест'!C121+Витромед!C121+МедИнСервис!C121+Тарасов!C121+Виктория!C121+ЦЖенЗд!C121+'Мать и дитя'!C121+'М-Лайн'!C121+Ситилаб!C121</f>
        <v>0</v>
      </c>
    </row>
    <row r="122" spans="1:5" x14ac:dyDescent="0.25">
      <c r="A122" s="48" t="s">
        <v>11</v>
      </c>
      <c r="B122" s="57">
        <f>'Неотлож+'!B122+'Грязи ЖД'!B122+'Елец ЖД'!B122+'НП НМЦ'!B122+Шаталов!B122+'1нейрох'!B122+Риверсайд!B122+Прозрение!B122+Окулюс!B122+Азбука!B122+лист!B122+ПЭТ!B122+Медик.хир.клин!B122+Нов.мед.тех!B122+Резонанс!B122+Скан!B122+'ЛДЦ МИБС'!B122+ВГВА!B122+'МРТ эксп'!B122+'МРТ эксп2'!B122+'1Мед.клин'!B122+Проф.!B122+Л.Дент!B122+'ЛДЦ-1'!B122+Исток!B122+Стом.911!B122+Санта7!B122+Галерея!B122+'ПМК-МЦ'!B122+Фрезениус!B122+Эверест!B122+Нефрос!B122+'МЦ Жизнь'!B122+'Центр Эко'!B122+Медэко!B122+'ЭКО Центр'!B122+'ЦКО Мединвест'!B122+Витромед!B122+МедИнСервис!B122+Тарасов!B122+Виктория!B122+ЦЖенЗд!B122+'Мать и дитя'!B122+'М-Лайн'!B122+Ситилаб!B122</f>
        <v>31</v>
      </c>
      <c r="C122" s="22">
        <f>'Неотлож+'!C122+'Грязи ЖД'!C122+'Елец ЖД'!C122+'НП НМЦ'!C122+Шаталов!C122+'1нейрох'!C122+Риверсайд!C122+Прозрение!C122+Окулюс!C122+Азбука!C122+лист!C122+ПЭТ!C122+Медик.хир.клин!C122+Нов.мед.тех!C122+Резонанс!C122+Скан!C122+'ЛДЦ МИБС'!C122+ВГВА!C122+'МРТ эксп'!C122+'МРТ эксп2'!C122+'1Мед.клин'!C122+Проф.!C122+Л.Дент!C122+'ЛДЦ-1'!C122+Исток!C122+Стом.911!C122+Санта7!C122+Галерея!C122+'ПМК-МЦ'!C122+Фрезениус!C122+Эверест!C122+Нефрос!C122+'МЦ Жизнь'!C122+'Центр Эко'!C122+Медэко!C122+'ЭКО Центр'!C122+'ЦКО Мединвест'!C122+Витромед!C122+МедИнСервис!C122+Тарасов!C122+Виктория!C122+ЦЖенЗд!C122+'Мать и дитя'!C122+'М-Лайн'!C122+Ситилаб!C122</f>
        <v>14.7</v>
      </c>
    </row>
    <row r="123" spans="1:5" x14ac:dyDescent="0.25">
      <c r="A123" s="54" t="s">
        <v>36</v>
      </c>
      <c r="B123" s="6">
        <f>SUM(B93:B122)</f>
        <v>32193</v>
      </c>
      <c r="C123" s="21">
        <f t="shared" ref="C123" si="2">SUM(C93:C122)</f>
        <v>16386.2</v>
      </c>
      <c r="D123" s="1">
        <v>7920.5</v>
      </c>
      <c r="E123" s="47">
        <f>D123-C123</f>
        <v>-8465.7000000000007</v>
      </c>
    </row>
    <row r="124" spans="1:5" x14ac:dyDescent="0.25">
      <c r="A124" s="73" t="s">
        <v>68</v>
      </c>
      <c r="B124" s="74"/>
      <c r="C124" s="75"/>
    </row>
    <row r="125" spans="1:5" x14ac:dyDescent="0.25">
      <c r="A125" s="48" t="s">
        <v>27</v>
      </c>
      <c r="B125" s="57">
        <f>'Неотлож+'!B125+'Грязи ЖД'!B125+'Елец ЖД'!B125+'НП НМЦ'!B125+Шаталов!B125+'1нейрох'!B125+Риверсайд!B125+Прозрение!B125+Окулюс!B125+Азбука!B125+лист!B125+ПЭТ!B125+Медик.хир.клин!B125+Нов.мед.тех!B125+Резонанс!B125+Скан!B125+'ЛДЦ МИБС'!B125+ВГВА!B125+'МРТ эксп'!B125+'МРТ эксп2'!B125+'1Мед.клин'!B125+Проф.!B125+Л.Дент!B125+'ЛДЦ-1'!B125+Исток!B125+Стом.911!B125+Санта7!B125+Галерея!B125+'ПМК-МЦ'!B125+Фрезениус!B125+Эверест!B125+Нефрос!B125+'МЦ Жизнь'!B125+'Центр Эко'!B125+Медэко!B125+'ЭКО Центр'!B125+'ЦКО Мединвест'!B125+Витромед!B125+МедИнСервис!B125+Тарасов!B125+Виктория!B125+ЦЖенЗд!B125+'Мать и дитя'!B125+'М-Лайн'!B125+Ситилаб!B125</f>
        <v>23110</v>
      </c>
      <c r="C125" s="22">
        <f>'Неотлож+'!C125+'Грязи ЖД'!C125+'Елец ЖД'!C125+'НП НМЦ'!C125+Шаталов!C125+'1нейрох'!C125+Риверсайд!C125+Прозрение!C125+Окулюс!C125+Азбука!C125+лист!C125+ПЭТ!C125+Медик.хир.клин!C125+Нов.мед.тех!C125+Резонанс!C125+Скан!C125+'ЛДЦ МИБС'!C125+ВГВА!C125+'МРТ эксп'!C125+'МРТ эксп2'!C125+'1Мед.клин'!C125+Проф.!C125+Л.Дент!C125+'ЛДЦ-1'!C125+Исток!C125+Стом.911!C125+Санта7!C125+Галерея!C125+'ПМК-МЦ'!C125+Фрезениус!C125+Эверест!C125+Нефрос!C125+'МЦ Жизнь'!C125+'Центр Эко'!C125+Медэко!C125+'ЭКО Центр'!C125+'ЦКО Мединвест'!C125+Витромед!C125+МедИнСервис!C125+Тарасов!C125+Виктория!C125+ЦЖенЗд!C125+'Мать и дитя'!C125+'М-Лайн'!C125+Ситилаб!C125</f>
        <v>28636.2</v>
      </c>
    </row>
    <row r="126" spans="1:5" x14ac:dyDescent="0.25">
      <c r="A126" s="48" t="s">
        <v>14</v>
      </c>
      <c r="B126" s="57">
        <f>'Неотлож+'!B126+'Грязи ЖД'!B126+'Елец ЖД'!B126+'НП НМЦ'!B126+Шаталов!B126+'1нейрох'!B126+Риверсайд!B126+Прозрение!B126+Окулюс!B126+Азбука!B126+лист!B126+ПЭТ!B126+Медик.хир.клин!B126+Нов.мед.тех!B126+Резонанс!B126+Скан!B126+'ЛДЦ МИБС'!B126+ВГВА!B126+'МРТ эксп'!B126+'МРТ эксп2'!B126+'1Мед.клин'!B126+Проф.!B126+Л.Дент!B126+'ЛДЦ-1'!B126+Исток!B126+Стом.911!B126+Санта7!B126+Галерея!B126+'ПМК-МЦ'!B126+Фрезениус!B126+Эверест!B126+Нефрос!B126+'МЦ Жизнь'!B126+'Центр Эко'!B126+Медэко!B126+'ЭКО Центр'!B126+'ЦКО Мединвест'!B126+Витромед!B126+МедИнСервис!B126+Тарасов!B126+Виктория!B126+ЦЖенЗд!B126+'Мать и дитя'!B126+'М-Лайн'!B126+Ситилаб!B126</f>
        <v>0</v>
      </c>
      <c r="C126" s="22">
        <f>'Неотлож+'!C126+'Грязи ЖД'!C126+'Елец ЖД'!C126+'НП НМЦ'!C126+Шаталов!C126+'1нейрох'!C126+Риверсайд!C126+Прозрение!C126+Окулюс!C126+Азбука!C126+лист!C126+ПЭТ!C126+Медик.хир.клин!C126+Нов.мед.тех!C126+Резонанс!C126+Скан!C126+'ЛДЦ МИБС'!C126+ВГВА!C126+'МРТ эксп'!C126+'МРТ эксп2'!C126+'1Мед.клин'!C126+Проф.!C126+Л.Дент!C126+'ЛДЦ-1'!C126+Исток!C126+Стом.911!C126+Санта7!C126+Галерея!C126+'ПМК-МЦ'!C126+Фрезениус!C126+Эверест!C126+Нефрос!C126+'МЦ Жизнь'!C126+'Центр Эко'!C126+Медэко!C126+'ЭКО Центр'!C126+'ЦКО Мединвест'!C126+Витромед!C126+МедИнСервис!C126+Тарасов!C126+Виктория!C126+ЦЖенЗд!C126+'Мать и дитя'!C126+'М-Лайн'!C126+Ситилаб!C126</f>
        <v>0</v>
      </c>
    </row>
    <row r="127" spans="1:5" x14ac:dyDescent="0.25">
      <c r="A127" s="48" t="s">
        <v>9</v>
      </c>
      <c r="B127" s="57">
        <f>'Неотлож+'!B127+'Грязи ЖД'!B127+'Елец ЖД'!B127+'НП НМЦ'!B127+Шаталов!B127+'1нейрох'!B127+Риверсайд!B127+Прозрение!B127+Окулюс!B127+Азбука!B127+лист!B127+ПЭТ!B127+Медик.хир.клин!B127+Нов.мед.тех!B127+Резонанс!B127+Скан!B127+'ЛДЦ МИБС'!B127+ВГВА!B127+'МРТ эксп'!B127+'МРТ эксп2'!B127+'1Мед.клин'!B127+Проф.!B127+Л.Дент!B127+'ЛДЦ-1'!B127+Исток!B127+Стом.911!B127+Санта7!B127+Галерея!B127+'ПМК-МЦ'!B127+Фрезениус!B127+Эверест!B127+Нефрос!B127+'МЦ Жизнь'!B127+'Центр Эко'!B127+Медэко!B127+'ЭКО Центр'!B127+'ЦКО Мединвест'!B127+Витромед!B127+МедИнСервис!B127+Тарасов!B127+Виктория!B127+ЦЖенЗд!B127+'Мать и дитя'!B127+'М-Лайн'!B127+Ситилаб!B127</f>
        <v>0</v>
      </c>
      <c r="C127" s="22">
        <f>'Неотлож+'!C127+'Грязи ЖД'!C127+'Елец ЖД'!C127+'НП НМЦ'!C127+Шаталов!C127+'1нейрох'!C127+Риверсайд!C127+Прозрение!C127+Окулюс!C127+Азбука!C127+лист!C127+ПЭТ!C127+Медик.хир.клин!C127+Нов.мед.тех!C127+Резонанс!C127+Скан!C127+'ЛДЦ МИБС'!C127+ВГВА!C127+'МРТ эксп'!C127+'МРТ эксп2'!C127+'1Мед.клин'!C127+Проф.!C127+Л.Дент!C127+'ЛДЦ-1'!C127+Исток!C127+Стом.911!C127+Санта7!C127+Галерея!C127+'ПМК-МЦ'!C127+Фрезениус!C127+Эверест!C127+Нефрос!C127+'МЦ Жизнь'!C127+'Центр Эко'!C127+Медэко!C127+'ЭКО Центр'!C127+'ЦКО Мединвест'!C127+Витромед!C127+МедИнСервис!C127+Тарасов!C127+Виктория!C127+ЦЖенЗд!C127+'Мать и дитя'!C127+'М-Лайн'!C127+Ситилаб!C127</f>
        <v>0</v>
      </c>
    </row>
    <row r="128" spans="1:5" x14ac:dyDescent="0.25">
      <c r="A128" s="48" t="s">
        <v>13</v>
      </c>
      <c r="B128" s="57">
        <f>'Неотлож+'!B128+'Грязи ЖД'!B128+'Елец ЖД'!B128+'НП НМЦ'!B128+Шаталов!B128+'1нейрох'!B128+Риверсайд!B128+Прозрение!B128+Окулюс!B128+Азбука!B128+лист!B128+ПЭТ!B128+Медик.хир.клин!B128+Нов.мед.тех!B128+Резонанс!B128+Скан!B128+'ЛДЦ МИБС'!B128+ВГВА!B128+'МРТ эксп'!B128+'МРТ эксп2'!B128+'1Мед.клин'!B128+Проф.!B128+Л.Дент!B128+'ЛДЦ-1'!B128+Исток!B128+Стом.911!B128+Санта7!B128+Галерея!B128+'ПМК-МЦ'!B128+Фрезениус!B128+Эверест!B128+Нефрос!B128+'МЦ Жизнь'!B128+'Центр Эко'!B128+Медэко!B128+'ЭКО Центр'!B128+'ЦКО Мединвест'!B128+Витромед!B128+МедИнСервис!B128+Тарасов!B128+Виктория!B128+ЦЖенЗд!B128+'Мать и дитя'!B128+'М-Лайн'!B128+Ситилаб!B128</f>
        <v>0</v>
      </c>
      <c r="C128" s="22">
        <f>'Неотлож+'!C128+'Грязи ЖД'!C128+'Елец ЖД'!C128+'НП НМЦ'!C128+Шаталов!C128+'1нейрох'!C128+Риверсайд!C128+Прозрение!C128+Окулюс!C128+Азбука!C128+лист!C128+ПЭТ!C128+Медик.хир.клин!C128+Нов.мед.тех!C128+Резонанс!C128+Скан!C128+'ЛДЦ МИБС'!C128+ВГВА!C128+'МРТ эксп'!C128+'МРТ эксп2'!C128+'1Мед.клин'!C128+Проф.!C128+Л.Дент!C128+'ЛДЦ-1'!C128+Исток!C128+Стом.911!C128+Санта7!C128+Галерея!C128+'ПМК-МЦ'!C128+Фрезениус!C128+Эверест!C128+Нефрос!C128+'МЦ Жизнь'!C128+'Центр Эко'!C128+Медэко!C128+'ЭКО Центр'!C128+'ЦКО Мединвест'!C128+Витромед!C128+МедИнСервис!C128+Тарасов!C128+Виктория!C128+ЦЖенЗд!C128+'Мать и дитя'!C128+'М-Лайн'!C128+Ситилаб!C128</f>
        <v>0</v>
      </c>
    </row>
    <row r="129" spans="1:3" x14ac:dyDescent="0.25">
      <c r="A129" s="48" t="s">
        <v>58</v>
      </c>
      <c r="B129" s="57">
        <f>'Неотлож+'!B129+'Грязи ЖД'!B129+'Елец ЖД'!B129+'НП НМЦ'!B129+Шаталов!B129+'1нейрох'!B129+Риверсайд!B129+Прозрение!B129+Окулюс!B129+Азбука!B129+лист!B129+ПЭТ!B129+Медик.хир.клин!B129+Нов.мед.тех!B129+Резонанс!B129+Скан!B129+'ЛДЦ МИБС'!B129+ВГВА!B129+'МРТ эксп'!B129+'МРТ эксп2'!B129+'1Мед.клин'!B129+Проф.!B129+Л.Дент!B129+'ЛДЦ-1'!B129+Исток!B129+Стом.911!B129+Санта7!B129+Галерея!B129+'ПМК-МЦ'!B129+Фрезениус!B129+Эверест!B129+Нефрос!B129+'МЦ Жизнь'!B129+'Центр Эко'!B129+Медэко!B129+'ЭКО Центр'!B129+'ЦКО Мединвест'!B129+Витромед!B129+МедИнСервис!B129+Тарасов!B129+Виктория!B129+ЦЖенЗд!B129+'Мать и дитя'!B129+'М-Лайн'!B129+Ситилаб!B129</f>
        <v>0</v>
      </c>
      <c r="C129" s="22">
        <f>'Неотлож+'!C129+'Грязи ЖД'!C129+'Елец ЖД'!C129+'НП НМЦ'!C129+Шаталов!C129+'1нейрох'!C129+Риверсайд!C129+Прозрение!C129+Окулюс!C129+Азбука!C129+лист!C129+ПЭТ!C129+Медик.хир.клин!C129+Нов.мед.тех!C129+Резонанс!C129+Скан!C129+'ЛДЦ МИБС'!C129+ВГВА!C129+'МРТ эксп'!C129+'МРТ эксп2'!C129+'1Мед.клин'!C129+Проф.!C129+Л.Дент!C129+'ЛДЦ-1'!C129+Исток!C129+Стом.911!C129+Санта7!C129+Галерея!C129+'ПМК-МЦ'!C129+Фрезениус!C129+Эверест!C129+Нефрос!C129+'МЦ Жизнь'!C129+'Центр Эко'!C129+Медэко!C129+'ЭКО Центр'!C129+'ЦКО Мединвест'!C129+Витромед!C129+МедИнСервис!C129+Тарасов!C129+Виктория!C129+ЦЖенЗд!C129+'Мать и дитя'!C129+'М-Лайн'!C129+Ситилаб!C129</f>
        <v>0</v>
      </c>
    </row>
    <row r="130" spans="1:3" x14ac:dyDescent="0.25">
      <c r="A130" s="48" t="s">
        <v>41</v>
      </c>
      <c r="B130" s="57">
        <f>'Неотлож+'!B130+'Грязи ЖД'!B130+'Елец ЖД'!B130+'НП НМЦ'!B130+Шаталов!B130+'1нейрох'!B130+Риверсайд!B130+Прозрение!B130+Окулюс!B130+Азбука!B130+лист!B130+ПЭТ!B130+Медик.хир.клин!B130+Нов.мед.тех!B130+Резонанс!B130+Скан!B130+'ЛДЦ МИБС'!B130+ВГВА!B130+'МРТ эксп'!B130+'МРТ эксп2'!B130+'1Мед.клин'!B130+Проф.!B130+Л.Дент!B130+'ЛДЦ-1'!B130+Исток!B130+Стом.911!B130+Санта7!B130+Галерея!B130+'ПМК-МЦ'!B130+Фрезениус!B130+Эверест!B130+Нефрос!B130+'МЦ Жизнь'!B130+'Центр Эко'!B130+Медэко!B130+'ЭКО Центр'!B130+'ЦКО Мединвест'!B130+Витромед!B130+МедИнСервис!B130+Тарасов!B130+Виктория!B130+ЦЖенЗд!B130+'Мать и дитя'!B130+'М-Лайн'!B130+Ситилаб!B130</f>
        <v>1925</v>
      </c>
      <c r="C130" s="22">
        <f>'Неотлож+'!C130+'Грязи ЖД'!C130+'Елец ЖД'!C130+'НП НМЦ'!C130+Шаталов!C130+'1нейрох'!C130+Риверсайд!C130+Прозрение!C130+Окулюс!C130+Азбука!C130+лист!C130+ПЭТ!C130+Медик.хир.клин!C130+Нов.мед.тех!C130+Резонанс!C130+Скан!C130+'ЛДЦ МИБС'!C130+ВГВА!C130+'МРТ эксп'!C130+'МРТ эксп2'!C130+'1Мед.клин'!C130+Проф.!C130+Л.Дент!C130+'ЛДЦ-1'!C130+Исток!C130+Стом.911!C130+Санта7!C130+Галерея!C130+'ПМК-МЦ'!C130+Фрезениус!C130+Эверест!C130+Нефрос!C130+'МЦ Жизнь'!C130+'Центр Эко'!C130+Медэко!C130+'ЭКО Центр'!C130+'ЦКО Мединвест'!C130+Витромед!C130+МедИнСервис!C130+Тарасов!C130+Виктория!C130+ЦЖенЗд!C130+'Мать и дитя'!C130+'М-Лайн'!C130+Ситилаб!C130</f>
        <v>1755.1999999999998</v>
      </c>
    </row>
    <row r="131" spans="1:3" x14ac:dyDescent="0.25">
      <c r="A131" s="48" t="s">
        <v>32</v>
      </c>
      <c r="B131" s="57">
        <f>'Неотлож+'!B131+'Грязи ЖД'!B131+'Елец ЖД'!B131+'НП НМЦ'!B131+Шаталов!B131+'1нейрох'!B131+Риверсайд!B131+Прозрение!B131+Окулюс!B131+Азбука!B131+лист!B131+ПЭТ!B131+Медик.хир.клин!B131+Нов.мед.тех!B131+Резонанс!B131+Скан!B131+'ЛДЦ МИБС'!B131+ВГВА!B131+'МРТ эксп'!B131+'МРТ эксп2'!B131+'1Мед.клин'!B131+Проф.!B131+Л.Дент!B131+'ЛДЦ-1'!B131+Исток!B131+Стом.911!B131+Санта7!B131+Галерея!B131+'ПМК-МЦ'!B131+Фрезениус!B131+Эверест!B131+Нефрос!B131+'МЦ Жизнь'!B131+'Центр Эко'!B131+Медэко!B131+'ЭКО Центр'!B131+'ЦКО Мединвест'!B131+Витромед!B131+МедИнСервис!B131+Тарасов!B131+Виктория!B131+ЦЖенЗд!B131+'Мать и дитя'!B131+'М-Лайн'!B131+Ситилаб!B131</f>
        <v>357</v>
      </c>
      <c r="C131" s="22">
        <f>'Неотлож+'!C131+'Грязи ЖД'!C131+'Елец ЖД'!C131+'НП НМЦ'!C131+Шаталов!C131+'1нейрох'!C131+Риверсайд!C131+Прозрение!C131+Окулюс!C131+Азбука!C131+лист!C131+ПЭТ!C131+Медик.хир.клин!C131+Нов.мед.тех!C131+Резонанс!C131+Скан!C131+'ЛДЦ МИБС'!C131+ВГВА!C131+'МРТ эксп'!C131+'МРТ эксп2'!C131+'1Мед.клин'!C131+Проф.!C131+Л.Дент!C131+'ЛДЦ-1'!C131+Исток!C131+Стом.911!C131+Санта7!C131+Галерея!C131+'ПМК-МЦ'!C131+Фрезениус!C131+Эверест!C131+Нефрос!C131+'МЦ Жизнь'!C131+'Центр Эко'!C131+Медэко!C131+'ЭКО Центр'!C131+'ЦКО Мединвест'!C131+Витромед!C131+МедИнСервис!C131+Тарасов!C131+Виктория!C131+ЦЖенЗд!C131+'Мать и дитя'!C131+'М-Лайн'!C131+Ситилаб!C131</f>
        <v>384</v>
      </c>
    </row>
    <row r="132" spans="1:3" x14ac:dyDescent="0.25">
      <c r="A132" s="48" t="s">
        <v>7</v>
      </c>
      <c r="B132" s="57">
        <f>'Неотлож+'!B132+'Грязи ЖД'!B132+'Елец ЖД'!B132+'НП НМЦ'!B132+Шаталов!B132+'1нейрох'!B132+Риверсайд!B132+Прозрение!B132+Окулюс!B132+Азбука!B132+лист!B132+ПЭТ!B132+Медик.хир.клин!B132+Нов.мед.тех!B132+Резонанс!B132+Скан!B132+'ЛДЦ МИБС'!B132+ВГВА!B132+'МРТ эксп'!B132+'МРТ эксп2'!B132+'1Мед.клин'!B132+Проф.!B132+Л.Дент!B132+'ЛДЦ-1'!B132+Исток!B132+Стом.911!B132+Санта7!B132+Галерея!B132+'ПМК-МЦ'!B132+Фрезениус!B132+Эверест!B132+Нефрос!B132+'МЦ Жизнь'!B132+'Центр Эко'!B132+Медэко!B132+'ЭКО Центр'!B132+'ЦКО Мединвест'!B132+Витромед!B132+МедИнСервис!B132+Тарасов!B132+Виктория!B132+ЦЖенЗд!B132+'Мать и дитя'!B132+'М-Лайн'!B132+Ситилаб!B132</f>
        <v>1929</v>
      </c>
      <c r="C132" s="22">
        <f>'Неотлож+'!C132+'Грязи ЖД'!C132+'Елец ЖД'!C132+'НП НМЦ'!C132+Шаталов!C132+'1нейрох'!C132+Риверсайд!C132+Прозрение!C132+Окулюс!C132+Азбука!C132+лист!C132+ПЭТ!C132+Медик.хир.клин!C132+Нов.мед.тех!C132+Резонанс!C132+Скан!C132+'ЛДЦ МИБС'!C132+ВГВА!C132+'МРТ эксп'!C132+'МРТ эксп2'!C132+'1Мед.клин'!C132+Проф.!C132+Л.Дент!C132+'ЛДЦ-1'!C132+Исток!C132+Стом.911!C132+Санта7!C132+Галерея!C132+'ПМК-МЦ'!C132+Фрезениус!C132+Эверест!C132+Нефрос!C132+'МЦ Жизнь'!C132+'Центр Эко'!C132+Медэко!C132+'ЭКО Центр'!C132+'ЦКО Мединвест'!C132+Витромед!C132+МедИнСервис!C132+Тарасов!C132+Виктория!C132+ЦЖенЗд!C132+'Мать и дитя'!C132+'М-Лайн'!C132+Ситилаб!C132</f>
        <v>1260.9000000000001</v>
      </c>
    </row>
    <row r="133" spans="1:3" x14ac:dyDescent="0.25">
      <c r="A133" s="48" t="s">
        <v>24</v>
      </c>
      <c r="B133" s="57">
        <f>'Неотлож+'!B133+'Грязи ЖД'!B133+'Елец ЖД'!B133+'НП НМЦ'!B133+Шаталов!B133+'1нейрох'!B133+Риверсайд!B133+Прозрение!B133+Окулюс!B133+Азбука!B133+лист!B133+ПЭТ!B133+Медик.хир.клин!B133+Нов.мед.тех!B133+Резонанс!B133+Скан!B133+'ЛДЦ МИБС'!B133+ВГВА!B133+'МРТ эксп'!B133+'МРТ эксп2'!B133+'1Мед.клин'!B133+Проф.!B133+Л.Дент!B133+'ЛДЦ-1'!B133+Исток!B133+Стом.911!B133+Санта7!B133+Галерея!B133+'ПМК-МЦ'!B133+Фрезениус!B133+Эверест!B133+Нефрос!B133+'МЦ Жизнь'!B133+'Центр Эко'!B133+Медэко!B133+'ЭКО Центр'!B133+'ЦКО Мединвест'!B133+Витромед!B133+МедИнСервис!B133+Тарасов!B133+Виктория!B133+ЦЖенЗд!B133+'Мать и дитя'!B133+'М-Лайн'!B133+Ситилаб!B133</f>
        <v>0</v>
      </c>
      <c r="C133" s="22">
        <f>'Неотлож+'!C133+'Грязи ЖД'!C133+'Елец ЖД'!C133+'НП НМЦ'!C133+Шаталов!C133+'1нейрох'!C133+Риверсайд!C133+Прозрение!C133+Окулюс!C133+Азбука!C133+лист!C133+ПЭТ!C133+Медик.хир.клин!C133+Нов.мед.тех!C133+Резонанс!C133+Скан!C133+'ЛДЦ МИБС'!C133+ВГВА!C133+'МРТ эксп'!C133+'МРТ эксп2'!C133+'1Мед.клин'!C133+Проф.!C133+Л.Дент!C133+'ЛДЦ-1'!C133+Исток!C133+Стом.911!C133+Санта7!C133+Галерея!C133+'ПМК-МЦ'!C133+Фрезениус!C133+Эверест!C133+Нефрос!C133+'МЦ Жизнь'!C133+'Центр Эко'!C133+Медэко!C133+'ЭКО Центр'!C133+'ЦКО Мединвест'!C133+Витромед!C133+МедИнСервис!C133+Тарасов!C133+Виктория!C133+ЦЖенЗд!C133+'Мать и дитя'!C133+'М-Лайн'!C133+Ситилаб!C133</f>
        <v>0</v>
      </c>
    </row>
    <row r="134" spans="1:3" x14ac:dyDescent="0.25">
      <c r="A134" s="48" t="s">
        <v>35</v>
      </c>
      <c r="B134" s="57">
        <f>'Неотлож+'!B134+'Грязи ЖД'!B134+'Елец ЖД'!B134+'НП НМЦ'!B134+Шаталов!B134+'1нейрох'!B134+Риверсайд!B134+Прозрение!B134+Окулюс!B134+Азбука!B134+лист!B134+ПЭТ!B134+Медик.хир.клин!B134+Нов.мед.тех!B134+Резонанс!B134+Скан!B134+'ЛДЦ МИБС'!B134+ВГВА!B134+'МРТ эксп'!B134+'МРТ эксп2'!B134+'1Мед.клин'!B134+Проф.!B134+Л.Дент!B134+'ЛДЦ-1'!B134+Исток!B134+Стом.911!B134+Санта7!B134+Галерея!B134+'ПМК-МЦ'!B134+Фрезениус!B134+Эверест!B134+Нефрос!B134+'МЦ Жизнь'!B134+'Центр Эко'!B134+Медэко!B134+'ЭКО Центр'!B134+'ЦКО Мединвест'!B134+Витромед!B134+МедИнСервис!B134+Тарасов!B134+Виктория!B134+ЦЖенЗд!B134+'Мать и дитя'!B134+'М-Лайн'!B134+Ситилаб!B134</f>
        <v>0</v>
      </c>
      <c r="C134" s="22">
        <f>'Неотлож+'!C134+'Грязи ЖД'!C134+'Елец ЖД'!C134+'НП НМЦ'!C134+Шаталов!C134+'1нейрох'!C134+Риверсайд!C134+Прозрение!C134+Окулюс!C134+Азбука!C134+лист!C134+ПЭТ!C134+Медик.хир.клин!C134+Нов.мед.тех!C134+Резонанс!C134+Скан!C134+'ЛДЦ МИБС'!C134+ВГВА!C134+'МРТ эксп'!C134+'МРТ эксп2'!C134+'1Мед.клин'!C134+Проф.!C134+Л.Дент!C134+'ЛДЦ-1'!C134+Исток!C134+Стом.911!C134+Санта7!C134+Галерея!C134+'ПМК-МЦ'!C134+Фрезениус!C134+Эверест!C134+Нефрос!C134+'МЦ Жизнь'!C134+'Центр Эко'!C134+Медэко!C134+'ЭКО Центр'!C134+'ЦКО Мединвест'!C134+Витромед!C134+МедИнСервис!C134+Тарасов!C134+Виктория!C134+ЦЖенЗд!C134+'Мать и дитя'!C134+'М-Лайн'!C134+Ситилаб!C134</f>
        <v>0</v>
      </c>
    </row>
    <row r="135" spans="1:3" x14ac:dyDescent="0.25">
      <c r="A135" s="48" t="s">
        <v>30</v>
      </c>
      <c r="B135" s="57">
        <f>'Неотлож+'!B135+'Грязи ЖД'!B135+'Елец ЖД'!B135+'НП НМЦ'!B135+Шаталов!B135+'1нейрох'!B135+Риверсайд!B135+Прозрение!B135+Окулюс!B135+Азбука!B135+лист!B135+ПЭТ!B135+Медик.хир.клин!B135+Нов.мед.тех!B135+Резонанс!B135+Скан!B135+'ЛДЦ МИБС'!B135+ВГВА!B135+'МРТ эксп'!B135+'МРТ эксп2'!B135+'1Мед.клин'!B135+Проф.!B135+Л.Дент!B135+'ЛДЦ-1'!B135+Исток!B135+Стом.911!B135+Санта7!B135+Галерея!B135+'ПМК-МЦ'!B135+Фрезениус!B135+Эверест!B135+Нефрос!B135+'МЦ Жизнь'!B135+'Центр Эко'!B135+Медэко!B135+'ЭКО Центр'!B135+'ЦКО Мединвест'!B135+Витромед!B135+МедИнСервис!B135+Тарасов!B135+Виктория!B135+ЦЖенЗд!B135+'Мать и дитя'!B135+'М-Лайн'!B135+Ситилаб!B135</f>
        <v>6481</v>
      </c>
      <c r="C135" s="22">
        <f>'Неотлож+'!C135+'Грязи ЖД'!C135+'Елец ЖД'!C135+'НП НМЦ'!C135+Шаталов!C135+'1нейрох'!C135+Риверсайд!C135+Прозрение!C135+Окулюс!C135+Азбука!C135+лист!C135+ПЭТ!C135+Медик.хир.клин!C135+Нов.мед.тех!C135+Резонанс!C135+Скан!C135+'ЛДЦ МИБС'!C135+ВГВА!C135+'МРТ эксп'!C135+'МРТ эксп2'!C135+'1Мед.клин'!C135+Проф.!C135+Л.Дент!C135+'ЛДЦ-1'!C135+Исток!C135+Стом.911!C135+Санта7!C135+Галерея!C135+'ПМК-МЦ'!C135+Фрезениус!C135+Эверест!C135+Нефрос!C135+'МЦ Жизнь'!C135+'Центр Эко'!C135+Медэко!C135+'ЭКО Центр'!C135+'ЦКО Мединвест'!C135+Витромед!C135+МедИнСервис!C135+Тарасов!C135+Виктория!C135+ЦЖенЗд!C135+'Мать и дитя'!C135+'М-Лайн'!C135+Ситилаб!C135</f>
        <v>6055.9</v>
      </c>
    </row>
    <row r="136" spans="1:3" x14ac:dyDescent="0.25">
      <c r="A136" s="48" t="s">
        <v>20</v>
      </c>
      <c r="B136" s="57">
        <f>'Неотлож+'!B136+'Грязи ЖД'!B136+'Елец ЖД'!B136+'НП НМЦ'!B136+Шаталов!B136+'1нейрох'!B136+Риверсайд!B136+Прозрение!B136+Окулюс!B136+Азбука!B136+лист!B136+ПЭТ!B136+Медик.хир.клин!B136+Нов.мед.тех!B136+Резонанс!B136+Скан!B136+'ЛДЦ МИБС'!B136+ВГВА!B136+'МРТ эксп'!B136+'МРТ эксп2'!B136+'1Мед.клин'!B136+Проф.!B136+Л.Дент!B136+'ЛДЦ-1'!B136+Исток!B136+Стом.911!B136+Санта7!B136+Галерея!B136+'ПМК-МЦ'!B136+Фрезениус!B136+Эверест!B136+Нефрос!B136+'МЦ Жизнь'!B136+'Центр Эко'!B136+Медэко!B136+'ЭКО Центр'!B136+'ЦКО Мединвест'!B136+Витромед!B136+МедИнСервис!B136+Тарасов!B136+Виктория!B136+ЦЖенЗд!B136+'Мать и дитя'!B136+'М-Лайн'!B136+Ситилаб!B136</f>
        <v>105</v>
      </c>
      <c r="C136" s="22">
        <f>'Неотлож+'!C136+'Грязи ЖД'!C136+'Елец ЖД'!C136+'НП НМЦ'!C136+Шаталов!C136+'1нейрох'!C136+Риверсайд!C136+Прозрение!C136+Окулюс!C136+Азбука!C136+лист!C136+ПЭТ!C136+Медик.хир.клин!C136+Нов.мед.тех!C136+Резонанс!C136+Скан!C136+'ЛДЦ МИБС'!C136+ВГВА!C136+'МРТ эксп'!C136+'МРТ эксп2'!C136+'1Мед.клин'!C136+Проф.!C136+Л.Дент!C136+'ЛДЦ-1'!C136+Исток!C136+Стом.911!C136+Санта7!C136+Галерея!C136+'ПМК-МЦ'!C136+Фрезениус!C136+Эверест!C136+Нефрос!C136+'МЦ Жизнь'!C136+'Центр Эко'!C136+Медэко!C136+'ЭКО Центр'!C136+'ЦКО Мединвест'!C136+Витромед!C136+МедИнСервис!C136+Тарасов!C136+Виктория!C136+ЦЖенЗд!C136+'Мать и дитя'!C136+'М-Лайн'!C136+Ситилаб!C136</f>
        <v>165.3</v>
      </c>
    </row>
    <row r="137" spans="1:3" x14ac:dyDescent="0.25">
      <c r="A137" s="48" t="s">
        <v>17</v>
      </c>
      <c r="B137" s="57">
        <f>'Неотлож+'!B137+'Грязи ЖД'!B137+'Елец ЖД'!B137+'НП НМЦ'!B137+Шаталов!B137+'1нейрох'!B137+Риверсайд!B137+Прозрение!B137+Окулюс!B137+Азбука!B137+лист!B137+ПЭТ!B137+Медик.хир.клин!B137+Нов.мед.тех!B137+Резонанс!B137+Скан!B137+'ЛДЦ МИБС'!B137+ВГВА!B137+'МРТ эксп'!B137+'МРТ эксп2'!B137+'1Мед.клин'!B137+Проф.!B137+Л.Дент!B137+'ЛДЦ-1'!B137+Исток!B137+Стом.911!B137+Санта7!B137+Галерея!B137+'ПМК-МЦ'!B137+Фрезениус!B137+Эверест!B137+Нефрос!B137+'МЦ Жизнь'!B137+'Центр Эко'!B137+Медэко!B137+'ЭКО Центр'!B137+'ЦКО Мединвест'!B137+Витромед!B137+МедИнСервис!B137+Тарасов!B137+Виктория!B137+ЦЖенЗд!B137+'Мать и дитя'!B137+'М-Лайн'!B137+Ситилаб!B137</f>
        <v>0</v>
      </c>
      <c r="C137" s="22">
        <f>'Неотлож+'!C137+'Грязи ЖД'!C137+'Елец ЖД'!C137+'НП НМЦ'!C137+Шаталов!C137+'1нейрох'!C137+Риверсайд!C137+Прозрение!C137+Окулюс!C137+Азбука!C137+лист!C137+ПЭТ!C137+Медик.хир.клин!C137+Нов.мед.тех!C137+Резонанс!C137+Скан!C137+'ЛДЦ МИБС'!C137+ВГВА!C137+'МРТ эксп'!C137+'МРТ эксп2'!C137+'1Мед.клин'!C137+Проф.!C137+Л.Дент!C137+'ЛДЦ-1'!C137+Исток!C137+Стом.911!C137+Санта7!C137+Галерея!C137+'ПМК-МЦ'!C137+Фрезениус!C137+Эверест!C137+Нефрос!C137+'МЦ Жизнь'!C137+'Центр Эко'!C137+Медэко!C137+'ЭКО Центр'!C137+'ЦКО Мединвест'!C137+Витромед!C137+МедИнСервис!C137+Тарасов!C137+Виктория!C137+ЦЖенЗд!C137+'Мать и дитя'!C137+'М-Лайн'!C137+Ситилаб!C137</f>
        <v>0</v>
      </c>
    </row>
    <row r="138" spans="1:3" x14ac:dyDescent="0.25">
      <c r="A138" s="48" t="s">
        <v>12</v>
      </c>
      <c r="B138" s="57">
        <f>'Неотлож+'!B138+'Грязи ЖД'!B138+'Елец ЖД'!B138+'НП НМЦ'!B138+Шаталов!B138+'1нейрох'!B138+Риверсайд!B138+Прозрение!B138+Окулюс!B138+Азбука!B138+лист!B138+ПЭТ!B138+Медик.хир.клин!B138+Нов.мед.тех!B138+Резонанс!B138+Скан!B138+'ЛДЦ МИБС'!B138+ВГВА!B138+'МРТ эксп'!B138+'МРТ эксп2'!B138+'1Мед.клин'!B138+Проф.!B138+Л.Дент!B138+'ЛДЦ-1'!B138+Исток!B138+Стом.911!B138+Санта7!B138+Галерея!B138+'ПМК-МЦ'!B138+Фрезениус!B138+Эверест!B138+Нефрос!B138+'МЦ Жизнь'!B138+'Центр Эко'!B138+Медэко!B138+'ЭКО Центр'!B138+'ЦКО Мединвест'!B138+Витромед!B138+МедИнСервис!B138+Тарасов!B138+Виктория!B138+ЦЖенЗд!B138+'Мать и дитя'!B138+'М-Лайн'!B138+Ситилаб!B138</f>
        <v>55540</v>
      </c>
      <c r="C138" s="22">
        <f>'Неотлож+'!C138+'Грязи ЖД'!C138+'Елец ЖД'!C138+'НП НМЦ'!C138+Шаталов!C138+'1нейрох'!C138+Риверсайд!C138+Прозрение!C138+Окулюс!C138+Азбука!C138+лист!C138+ПЭТ!C138+Медик.хир.клин!C138+Нов.мед.тех!C138+Резонанс!C138+Скан!C138+'ЛДЦ МИБС'!C138+ВГВА!C138+'МРТ эксп'!C138+'МРТ эксп2'!C138+'1Мед.клин'!C138+Проф.!C138+Л.Дент!C138+'ЛДЦ-1'!C138+Исток!C138+Стом.911!C138+Санта7!C138+Галерея!C138+'ПМК-МЦ'!C138+Фрезениус!C138+Эверест!C138+Нефрос!C138+'МЦ Жизнь'!C138+'Центр Эко'!C138+Медэко!C138+'ЭКО Центр'!C138+'ЦКО Мединвест'!C138+Витромед!C138+МедИнСервис!C138+Тарасов!C138+Виктория!C138+ЦЖенЗд!C138+'Мать и дитя'!C138+'М-Лайн'!C138+Ситилаб!C138</f>
        <v>330407.40000000002</v>
      </c>
    </row>
    <row r="139" spans="1:3" x14ac:dyDescent="0.25">
      <c r="A139" s="48" t="s">
        <v>40</v>
      </c>
      <c r="B139" s="57">
        <f>'Неотлож+'!B139+'Грязи ЖД'!B139+'Елец ЖД'!B139+'НП НМЦ'!B139+Шаталов!B139+'1нейрох'!B139+Риверсайд!B139+Прозрение!B139+Окулюс!B139+Азбука!B139+лист!B139+ПЭТ!B139+Медик.хир.клин!B139+Нов.мед.тех!B139+Резонанс!B139+Скан!B139+'ЛДЦ МИБС'!B139+ВГВА!B139+'МРТ эксп'!B139+'МРТ эксп2'!B139+'1Мед.клин'!B139+Проф.!B139+Л.Дент!B139+'ЛДЦ-1'!B139+Исток!B139+Стом.911!B139+Санта7!B139+Галерея!B139+'ПМК-МЦ'!B139+Фрезениус!B139+Эверест!B139+Нефрос!B139+'МЦ Жизнь'!B139+'Центр Эко'!B139+Медэко!B139+'ЭКО Центр'!B139+'ЦКО Мединвест'!B139+Витромед!B139+МедИнСервис!B139+Тарасов!B139+Виктория!B139+ЦЖенЗд!B139+'Мать и дитя'!B139+'М-Лайн'!B139+Ситилаб!B139</f>
        <v>2276</v>
      </c>
      <c r="C139" s="22">
        <f>'Неотлож+'!C139+'Грязи ЖД'!C139+'Елец ЖД'!C139+'НП НМЦ'!C139+Шаталов!C139+'1нейрох'!C139+Риверсайд!C139+Прозрение!C139+Окулюс!C139+Азбука!C139+лист!C139+ПЭТ!C139+Медик.хир.клин!C139+Нов.мед.тех!C139+Резонанс!C139+Скан!C139+'ЛДЦ МИБС'!C139+ВГВА!C139+'МРТ эксп'!C139+'МРТ эксп2'!C139+'1Мед.клин'!C139+Проф.!C139+Л.Дент!C139+'ЛДЦ-1'!C139+Исток!C139+Стом.911!C139+Санта7!C139+Галерея!C139+'ПМК-МЦ'!C139+Фрезениус!C139+Эверест!C139+Нефрос!C139+'МЦ Жизнь'!C139+'Центр Эко'!C139+Медэко!C139+'ЭКО Центр'!C139+'ЦКО Мединвест'!C139+Витромед!C139+МедИнСервис!C139+Тарасов!C139+Виктория!C139+ЦЖенЗд!C139+'Мать и дитя'!C139+'М-Лайн'!C139+Ситилаб!C139</f>
        <v>66355.3</v>
      </c>
    </row>
    <row r="140" spans="1:3" x14ac:dyDescent="0.25">
      <c r="A140" s="48" t="s">
        <v>28</v>
      </c>
      <c r="B140" s="57">
        <f>'Неотлож+'!B140+'Грязи ЖД'!B140+'Елец ЖД'!B140+'НП НМЦ'!B140+Шаталов!B140+'1нейрох'!B140+Риверсайд!B140+Прозрение!B140+Окулюс!B140+Азбука!B140+лист!B140+ПЭТ!B140+Медик.хир.клин!B140+Нов.мед.тех!B140+Резонанс!B140+Скан!B140+'ЛДЦ МИБС'!B140+ВГВА!B140+'МРТ эксп'!B140+'МРТ эксп2'!B140+'1Мед.клин'!B140+Проф.!B140+Л.Дент!B140+'ЛДЦ-1'!B140+Исток!B140+Стом.911!B140+Санта7!B140+Галерея!B140+'ПМК-МЦ'!B140+Фрезениус!B140+Эверест!B140+Нефрос!B140+'МЦ Жизнь'!B140+'Центр Эко'!B140+Медэко!B140+'ЭКО Центр'!B140+'ЦКО Мединвест'!B140+Витромед!B140+МедИнСервис!B140+Тарасов!B140+Виктория!B140+ЦЖенЗд!B140+'Мать и дитя'!B140+'М-Лайн'!B140+Ситилаб!B140</f>
        <v>5208</v>
      </c>
      <c r="C140" s="22">
        <f>'Неотлож+'!C140+'Грязи ЖД'!C140+'Елец ЖД'!C140+'НП НМЦ'!C140+Шаталов!C140+'1нейрох'!C140+Риверсайд!C140+Прозрение!C140+Окулюс!C140+Азбука!C140+лист!C140+ПЭТ!C140+Медик.хир.клин!C140+Нов.мед.тех!C140+Резонанс!C140+Скан!C140+'ЛДЦ МИБС'!C140+ВГВА!C140+'МРТ эксп'!C140+'МРТ эксп2'!C140+'1Мед.клин'!C140+Проф.!C140+Л.Дент!C140+'ЛДЦ-1'!C140+Исток!C140+Стом.911!C140+Санта7!C140+Галерея!C140+'ПМК-МЦ'!C140+Фрезениус!C140+Эверест!C140+Нефрос!C140+'МЦ Жизнь'!C140+'Центр Эко'!C140+Медэко!C140+'ЭКО Центр'!C140+'ЦКО Мединвест'!C140+Витромед!C140+МедИнСервис!C140+Тарасов!C140+Виктория!C140+ЦЖенЗд!C140+'Мать и дитя'!C140+'М-Лайн'!C140+Ситилаб!C140</f>
        <v>4444.1000000000004</v>
      </c>
    </row>
    <row r="141" spans="1:3" x14ac:dyDescent="0.25">
      <c r="A141" s="48" t="s">
        <v>29</v>
      </c>
      <c r="B141" s="57">
        <f>'Неотлож+'!B141+'Грязи ЖД'!B141+'Елец ЖД'!B141+'НП НМЦ'!B141+Шаталов!B141+'1нейрох'!B141+Риверсайд!B141+Прозрение!B141+Окулюс!B141+Азбука!B141+лист!B141+ПЭТ!B141+Медик.хир.клин!B141+Нов.мед.тех!B141+Резонанс!B141+Скан!B141+'ЛДЦ МИБС'!B141+ВГВА!B141+'МРТ эксп'!B141+'МРТ эксп2'!B141+'1Мед.клин'!B141+Проф.!B141+Л.Дент!B141+'ЛДЦ-1'!B141+Исток!B141+Стом.911!B141+Санта7!B141+Галерея!B141+'ПМК-МЦ'!B141+Фрезениус!B141+Эверест!B141+Нефрос!B141+'МЦ Жизнь'!B141+'Центр Эко'!B141+Медэко!B141+'ЭКО Центр'!B141+'ЦКО Мединвест'!B141+Витромед!B141+МедИнСервис!B141+Тарасов!B141+Виктория!B141+ЦЖенЗд!B141+'Мать и дитя'!B141+'М-Лайн'!B141+Ситилаб!B141</f>
        <v>7382</v>
      </c>
      <c r="C141" s="22">
        <f>'Неотлож+'!C141+'Грязи ЖД'!C141+'Елец ЖД'!C141+'НП НМЦ'!C141+Шаталов!C141+'1нейрох'!C141+Риверсайд!C141+Прозрение!C141+Окулюс!C141+Азбука!C141+лист!C141+ПЭТ!C141+Медик.хир.клин!C141+Нов.мед.тех!C141+Резонанс!C141+Скан!C141+'ЛДЦ МИБС'!C141+ВГВА!C141+'МРТ эксп'!C141+'МРТ эксп2'!C141+'1Мед.клин'!C141+Проф.!C141+Л.Дент!C141+'ЛДЦ-1'!C141+Исток!C141+Стом.911!C141+Санта7!C141+Галерея!C141+'ПМК-МЦ'!C141+Фрезениус!C141+Эверест!C141+Нефрос!C141+'МЦ Жизнь'!C141+'Центр Эко'!C141+Медэко!C141+'ЭКО Центр'!C141+'ЦКО Мединвест'!C141+Витромед!C141+МедИнСервис!C141+Тарасов!C141+Виктория!C141+ЦЖенЗд!C141+'Мать и дитя'!C141+'М-Лайн'!C141+Ситилаб!C141</f>
        <v>4967.7999999999993</v>
      </c>
    </row>
    <row r="142" spans="1:3" x14ac:dyDescent="0.25">
      <c r="A142" s="48" t="s">
        <v>15</v>
      </c>
      <c r="B142" s="57">
        <f>'Неотлож+'!B142+'Грязи ЖД'!B142+'Елец ЖД'!B142+'НП НМЦ'!B142+Шаталов!B142+'1нейрох'!B142+Риверсайд!B142+Прозрение!B142+Окулюс!B142+Азбука!B142+лист!B142+ПЭТ!B142+Медик.хир.клин!B142+Нов.мед.тех!B142+Резонанс!B142+Скан!B142+'ЛДЦ МИБС'!B142+ВГВА!B142+'МРТ эксп'!B142+'МРТ эксп2'!B142+'1Мед.клин'!B142+Проф.!B142+Л.Дент!B142+'ЛДЦ-1'!B142+Исток!B142+Стом.911!B142+Санта7!B142+Галерея!B142+'ПМК-МЦ'!B142+Фрезениус!B142+Эверест!B142+Нефрос!B142+'МЦ Жизнь'!B142+'Центр Эко'!B142+Медэко!B142+'ЭКО Центр'!B142+'ЦКО Мединвест'!B142+Витромед!B142+МедИнСервис!B142+Тарасов!B142+Виктория!B142+ЦЖенЗд!B142+'Мать и дитя'!B142+'М-Лайн'!B142+Ситилаб!B142</f>
        <v>5284</v>
      </c>
      <c r="C142" s="22">
        <f>'Неотлож+'!C142+'Грязи ЖД'!C142+'Елец ЖД'!C142+'НП НМЦ'!C142+Шаталов!C142+'1нейрох'!C142+Риверсайд!C142+Прозрение!C142+Окулюс!C142+Азбука!C142+лист!C142+ПЭТ!C142+Медик.хир.клин!C142+Нов.мед.тех!C142+Резонанс!C142+Скан!C142+'ЛДЦ МИБС'!C142+ВГВА!C142+'МРТ эксп'!C142+'МРТ эксп2'!C142+'1Мед.клин'!C142+Проф.!C142+Л.Дент!C142+'ЛДЦ-1'!C142+Исток!C142+Стом.911!C142+Санта7!C142+Галерея!C142+'ПМК-МЦ'!C142+Фрезениус!C142+Эверест!C142+Нефрос!C142+'МЦ Жизнь'!C142+'Центр Эко'!C142+Медэко!C142+'ЭКО Центр'!C142+'ЦКО Мединвест'!C142+Витромед!C142+МедИнСервис!C142+Тарасов!C142+Виктория!C142+ЦЖенЗд!C142+'Мать и дитя'!C142+'М-Лайн'!C142+Ситилаб!C142</f>
        <v>6609</v>
      </c>
    </row>
    <row r="143" spans="1:3" x14ac:dyDescent="0.25">
      <c r="A143" s="48" t="s">
        <v>10</v>
      </c>
      <c r="B143" s="57">
        <f>'Неотлож+'!B143+'Грязи ЖД'!B143+'Елец ЖД'!B143+'НП НМЦ'!B143+Шаталов!B143+'1нейрох'!B143+Риверсайд!B143+Прозрение!B143+Окулюс!B143+Азбука!B143+лист!B143+ПЭТ!B143+Медик.хир.клин!B143+Нов.мед.тех!B143+Резонанс!B143+Скан!B143+'ЛДЦ МИБС'!B143+ВГВА!B143+'МРТ эксп'!B143+'МРТ эксп2'!B143+'1Мед.клин'!B143+Проф.!B143+Л.Дент!B143+'ЛДЦ-1'!B143+Исток!B143+Стом.911!B143+Санта7!B143+Галерея!B143+'ПМК-МЦ'!B143+Фрезениус!B143+Эверест!B143+Нефрос!B143+'МЦ Жизнь'!B143+'Центр Эко'!B143+Медэко!B143+'ЭКО Центр'!B143+'ЦКО Мединвест'!B143+Витромед!B143+МедИнСервис!B143+Тарасов!B143+Виктория!B143+ЦЖенЗд!B143+'Мать и дитя'!B143+'М-Лайн'!B143+Ситилаб!B143</f>
        <v>0</v>
      </c>
      <c r="C143" s="22">
        <f>'Неотлож+'!C143+'Грязи ЖД'!C143+'Елец ЖД'!C143+'НП НМЦ'!C143+Шаталов!C143+'1нейрох'!C143+Риверсайд!C143+Прозрение!C143+Окулюс!C143+Азбука!C143+лист!C143+ПЭТ!C143+Медик.хир.клин!C143+Нов.мед.тех!C143+Резонанс!C143+Скан!C143+'ЛДЦ МИБС'!C143+ВГВА!C143+'МРТ эксп'!C143+'МРТ эксп2'!C143+'1Мед.клин'!C143+Проф.!C143+Л.Дент!C143+'ЛДЦ-1'!C143+Исток!C143+Стом.911!C143+Санта7!C143+Галерея!C143+'ПМК-МЦ'!C143+Фрезениус!C143+Эверест!C143+Нефрос!C143+'МЦ Жизнь'!C143+'Центр Эко'!C143+Медэко!C143+'ЭКО Центр'!C143+'ЦКО Мединвест'!C143+Витромед!C143+МедИнСервис!C143+Тарасов!C143+Виктория!C143+ЦЖенЗд!C143+'Мать и дитя'!C143+'М-Лайн'!C143+Ситилаб!C143</f>
        <v>0</v>
      </c>
    </row>
    <row r="144" spans="1:3" x14ac:dyDescent="0.25">
      <c r="A144" s="48" t="s">
        <v>8</v>
      </c>
      <c r="B144" s="57">
        <f>'Неотлож+'!B144+'Грязи ЖД'!B144+'Елец ЖД'!B144+'НП НМЦ'!B144+Шаталов!B144+'1нейрох'!B144+Риверсайд!B144+Прозрение!B144+Окулюс!B144+Азбука!B144+лист!B144+ПЭТ!B144+Медик.хир.клин!B144+Нов.мед.тех!B144+Резонанс!B144+Скан!B144+'ЛДЦ МИБС'!B144+ВГВА!B144+'МРТ эксп'!B144+'МРТ эксп2'!B144+'1Мед.клин'!B144+Проф.!B144+Л.Дент!B144+'ЛДЦ-1'!B144+Исток!B144+Стом.911!B144+Санта7!B144+Галерея!B144+'ПМК-МЦ'!B144+Фрезениус!B144+Эверест!B144+Нефрос!B144+'МЦ Жизнь'!B144+'Центр Эко'!B144+Медэко!B144+'ЭКО Центр'!B144+'ЦКО Мединвест'!B144+Витромед!B144+МедИнСервис!B144+Тарасов!B144+Виктория!B144+ЦЖенЗд!B144+'Мать и дитя'!B144+'М-Лайн'!B144+Ситилаб!B144</f>
        <v>0</v>
      </c>
      <c r="C144" s="22">
        <f>'Неотлож+'!C144+'Грязи ЖД'!C144+'Елец ЖД'!C144+'НП НМЦ'!C144+Шаталов!C144+'1нейрох'!C144+Риверсайд!C144+Прозрение!C144+Окулюс!C144+Азбука!C144+лист!C144+ПЭТ!C144+Медик.хир.клин!C144+Нов.мед.тех!C144+Резонанс!C144+Скан!C144+'ЛДЦ МИБС'!C144+ВГВА!C144+'МРТ эксп'!C144+'МРТ эксп2'!C144+'1Мед.клин'!C144+Проф.!C144+Л.Дент!C144+'ЛДЦ-1'!C144+Исток!C144+Стом.911!C144+Санта7!C144+Галерея!C144+'ПМК-МЦ'!C144+Фрезениус!C144+Эверест!C144+Нефрос!C144+'МЦ Жизнь'!C144+'Центр Эко'!C144+Медэко!C144+'ЭКО Центр'!C144+'ЦКО Мединвест'!C144+Витромед!C144+МедИнСервис!C144+Тарасов!C144+Виктория!C144+ЦЖенЗд!C144+'Мать и дитя'!C144+'М-Лайн'!C144+Ситилаб!C144</f>
        <v>0</v>
      </c>
    </row>
    <row r="145" spans="1:3" x14ac:dyDescent="0.25">
      <c r="A145" s="48" t="s">
        <v>47</v>
      </c>
      <c r="B145" s="57">
        <f>'Неотлож+'!B145+'Грязи ЖД'!B145+'Елец ЖД'!B145+'НП НМЦ'!B145+Шаталов!B145+'1нейрох'!B145+Риверсайд!B145+Прозрение!B145+Окулюс!B145+Азбука!B145+лист!B145+ПЭТ!B145+Медик.хир.клин!B145+Нов.мед.тех!B145+Резонанс!B145+Скан!B145+'ЛДЦ МИБС'!B145+ВГВА!B145+'МРТ эксп'!B145+'МРТ эксп2'!B145+'1Мед.клин'!B145+Проф.!B145+Л.Дент!B145+'ЛДЦ-1'!B145+Исток!B145+Стом.911!B145+Санта7!B145+Галерея!B145+'ПМК-МЦ'!B145+Фрезениус!B145+Эверест!B145+Нефрос!B145+'МЦ Жизнь'!B145+'Центр Эко'!B145+Медэко!B145+'ЭКО Центр'!B145+'ЦКО Мединвест'!B145+Витромед!B145+МедИнСервис!B145+Тарасов!B145+Виктория!B145+ЦЖенЗд!B145+'Мать и дитя'!B145+'М-Лайн'!B145+Ситилаб!B145</f>
        <v>150</v>
      </c>
      <c r="C145" s="22">
        <f>'Неотлож+'!C145+'Грязи ЖД'!C145+'Елец ЖД'!C145+'НП НМЦ'!C145+Шаталов!C145+'1нейрох'!C145+Риверсайд!C145+Прозрение!C145+Окулюс!C145+Азбука!C145+лист!C145+ПЭТ!C145+Медик.хир.клин!C145+Нов.мед.тех!C145+Резонанс!C145+Скан!C145+'ЛДЦ МИБС'!C145+ВГВА!C145+'МРТ эксп'!C145+'МРТ эксп2'!C145+'1Мед.клин'!C145+Проф.!C145+Л.Дент!C145+'ЛДЦ-1'!C145+Исток!C145+Стом.911!C145+Санта7!C145+Галерея!C145+'ПМК-МЦ'!C145+Фрезениус!C145+Эверест!C145+Нефрос!C145+'МЦ Жизнь'!C145+'Центр Эко'!C145+Медэко!C145+'ЭКО Центр'!C145+'ЦКО Мединвест'!C145+Витромед!C145+МедИнСервис!C145+Тарасов!C145+Виктория!C145+ЦЖенЗд!C145+'Мать и дитя'!C145+'М-Лайн'!C145+Ситилаб!C145</f>
        <v>153.1</v>
      </c>
    </row>
    <row r="146" spans="1:3" x14ac:dyDescent="0.25">
      <c r="A146" s="48" t="s">
        <v>16</v>
      </c>
      <c r="B146" s="57">
        <f>'Неотлож+'!B146+'Грязи ЖД'!B146+'Елец ЖД'!B146+'НП НМЦ'!B146+Шаталов!B146+'1нейрох'!B146+Риверсайд!B146+Прозрение!B146+Окулюс!B146+Азбука!B146+лист!B146+ПЭТ!B146+Медик.хир.клин!B146+Нов.мед.тех!B146+Резонанс!B146+Скан!B146+'ЛДЦ МИБС'!B146+ВГВА!B146+'МРТ эксп'!B146+'МРТ эксп2'!B146+'1Мед.клин'!B146+Проф.!B146+Л.Дент!B146+'ЛДЦ-1'!B146+Исток!B146+Стом.911!B146+Санта7!B146+Галерея!B146+'ПМК-МЦ'!B146+Фрезениус!B146+Эверест!B146+Нефрос!B146+'МЦ Жизнь'!B146+'Центр Эко'!B146+Медэко!B146+'ЭКО Центр'!B146+'ЦКО Мединвест'!B146+Витромед!B146+МедИнСервис!B146+Тарасов!B146+Виктория!B146+ЦЖенЗд!B146+'Мать и дитя'!B146+'М-Лайн'!B146+Ситилаб!B146</f>
        <v>83888</v>
      </c>
      <c r="C146" s="22">
        <f>'Неотлож+'!C146+'Грязи ЖД'!C146+'Елец ЖД'!C146+'НП НМЦ'!C146+Шаталов!C146+'1нейрох'!C146+Риверсайд!C146+Прозрение!C146+Окулюс!C146+Азбука!C146+лист!C146+ПЭТ!C146+Медик.хир.клин!C146+Нов.мед.тех!C146+Резонанс!C146+Скан!C146+'ЛДЦ МИБС'!C146+ВГВА!C146+'МРТ эксп'!C146+'МРТ эксп2'!C146+'1Мед.клин'!C146+Проф.!C146+Л.Дент!C146+'ЛДЦ-1'!C146+Исток!C146+Стом.911!C146+Санта7!C146+Галерея!C146+'ПМК-МЦ'!C146+Фрезениус!C146+Эверест!C146+Нефрос!C146+'МЦ Жизнь'!C146+'Центр Эко'!C146+Медэко!C146+'ЭКО Центр'!C146+'ЦКО Мединвест'!C146+Витромед!C146+МедИнСервис!C146+Тарасов!C146+Виктория!C146+ЦЖенЗд!C146+'Мать и дитя'!C146+'М-Лайн'!C146+Ситилаб!C146</f>
        <v>118256.7</v>
      </c>
    </row>
    <row r="147" spans="1:3" x14ac:dyDescent="0.25">
      <c r="A147" s="48" t="s">
        <v>57</v>
      </c>
      <c r="B147" s="57">
        <f>'Неотлож+'!B147+'Грязи ЖД'!B147+'Елец ЖД'!B147+'НП НМЦ'!B147+Шаталов!B147+'1нейрох'!B147+Риверсайд!B147+Прозрение!B147+Окулюс!B147+Азбука!B147+лист!B147+ПЭТ!B147+Медик.хир.клин!B147+Нов.мед.тех!B147+Резонанс!B147+Скан!B147+'ЛДЦ МИБС'!B147+ВГВА!B147+'МРТ эксп'!B147+'МРТ эксп2'!B147+'1Мед.клин'!B147+Проф.!B147+Л.Дент!B147+'ЛДЦ-1'!B147+Исток!B147+Стом.911!B147+Санта7!B147+Галерея!B147+'ПМК-МЦ'!B147+Фрезениус!B147+Эверест!B147+Нефрос!B147+'МЦ Жизнь'!B147+'Центр Эко'!B147+Медэко!B147+'ЭКО Центр'!B147+'ЦКО Мединвест'!B147+Витромед!B147+МедИнСервис!B147+Тарасов!B147+Виктория!B147+ЦЖенЗд!B147+'Мать и дитя'!B147+'М-Лайн'!B147+Ситилаб!B147</f>
        <v>0</v>
      </c>
      <c r="C147" s="22">
        <f>'Неотлож+'!C147+'Грязи ЖД'!C147+'Елец ЖД'!C147+'НП НМЦ'!C147+Шаталов!C147+'1нейрох'!C147+Риверсайд!C147+Прозрение!C147+Окулюс!C147+Азбука!C147+лист!C147+ПЭТ!C147+Медик.хир.клин!C147+Нов.мед.тех!C147+Резонанс!C147+Скан!C147+'ЛДЦ МИБС'!C147+ВГВА!C147+'МРТ эксп'!C147+'МРТ эксп2'!C147+'1Мед.клин'!C147+Проф.!C147+Л.Дент!C147+'ЛДЦ-1'!C147+Исток!C147+Стом.911!C147+Санта7!C147+Галерея!C147+'ПМК-МЦ'!C147+Фрезениус!C147+Эверест!C147+Нефрос!C147+'МЦ Жизнь'!C147+'Центр Эко'!C147+Медэко!C147+'ЭКО Центр'!C147+'ЦКО Мединвест'!C147+Витромед!C147+МедИнСервис!C147+Тарасов!C147+Виктория!C147+ЦЖенЗд!C147+'Мать и дитя'!C147+'М-Лайн'!C147+Ситилаб!C147</f>
        <v>0</v>
      </c>
    </row>
    <row r="148" spans="1:3" x14ac:dyDescent="0.25">
      <c r="A148" s="48" t="s">
        <v>23</v>
      </c>
      <c r="B148" s="57">
        <f>'Неотлож+'!B148+'Грязи ЖД'!B148+'Елец ЖД'!B148+'НП НМЦ'!B148+Шаталов!B148+'1нейрох'!B148+Риверсайд!B148+Прозрение!B148+Окулюс!B148+Азбука!B148+лист!B148+ПЭТ!B148+Медик.хир.клин!B148+Нов.мед.тех!B148+Резонанс!B148+Скан!B148+'ЛДЦ МИБС'!B148+ВГВА!B148+'МРТ эксп'!B148+'МРТ эксп2'!B148+'1Мед.клин'!B148+Проф.!B148+Л.Дент!B148+'ЛДЦ-1'!B148+Исток!B148+Стом.911!B148+Санта7!B148+Галерея!B148+'ПМК-МЦ'!B148+Фрезениус!B148+Эверест!B148+Нефрос!B148+'МЦ Жизнь'!B148+'Центр Эко'!B148+Медэко!B148+'ЭКО Центр'!B148+'ЦКО Мединвест'!B148+Витромед!B148+МедИнСервис!B148+Тарасов!B148+Виктория!B148+ЦЖенЗд!B148+'Мать и дитя'!B148+'М-Лайн'!B148+Ситилаб!B148</f>
        <v>0</v>
      </c>
      <c r="C148" s="22">
        <f>'Неотлож+'!C148+'Грязи ЖД'!C148+'Елец ЖД'!C148+'НП НМЦ'!C148+Шаталов!C148+'1нейрох'!C148+Риверсайд!C148+Прозрение!C148+Окулюс!C148+Азбука!C148+лист!C148+ПЭТ!C148+Медик.хир.клин!C148+Нов.мед.тех!C148+Резонанс!C148+Скан!C148+'ЛДЦ МИБС'!C148+ВГВА!C148+'МРТ эксп'!C148+'МРТ эксп2'!C148+'1Мед.клин'!C148+Проф.!C148+Л.Дент!C148+'ЛДЦ-1'!C148+Исток!C148+Стом.911!C148+Санта7!C148+Галерея!C148+'ПМК-МЦ'!C148+Фрезениус!C148+Эверест!C148+Нефрос!C148+'МЦ Жизнь'!C148+'Центр Эко'!C148+Медэко!C148+'ЭКО Центр'!C148+'ЦКО Мединвест'!C148+Витромед!C148+МедИнСервис!C148+Тарасов!C148+Виктория!C148+ЦЖенЗд!C148+'Мать и дитя'!C148+'М-Лайн'!C148+Ситилаб!C148</f>
        <v>0</v>
      </c>
    </row>
    <row r="149" spans="1:3" x14ac:dyDescent="0.25">
      <c r="A149" s="48" t="s">
        <v>39</v>
      </c>
      <c r="B149" s="57">
        <f>'Неотлож+'!B149+'Грязи ЖД'!B149+'Елец ЖД'!B149+'НП НМЦ'!B149+Шаталов!B149+'1нейрох'!B149+Риверсайд!B149+Прозрение!B149+Окулюс!B149+Азбука!B149+лист!B149+ПЭТ!B149+Медик.хир.клин!B149+Нов.мед.тех!B149+Резонанс!B149+Скан!B149+'ЛДЦ МИБС'!B149+ВГВА!B149+'МРТ эксп'!B149+'МРТ эксп2'!B149+'1Мед.клин'!B149+Проф.!B149+Л.Дент!B149+'ЛДЦ-1'!B149+Исток!B149+Стом.911!B149+Санта7!B149+Галерея!B149+'ПМК-МЦ'!B149+Фрезениус!B149+Эверест!B149+Нефрос!B149+'МЦ Жизнь'!B149+'Центр Эко'!B149+Медэко!B149+'ЭКО Центр'!B149+'ЦКО Мединвест'!B149+Витромед!B149+МедИнСервис!B149+Тарасов!B149+Виктория!B149+ЦЖенЗд!B149+'Мать и дитя'!B149+'М-Лайн'!B149+Ситилаб!B149</f>
        <v>4630</v>
      </c>
      <c r="C149" s="22">
        <f>'Неотлож+'!C149+'Грязи ЖД'!C149+'Елец ЖД'!C149+'НП НМЦ'!C149+Шаталов!C149+'1нейрох'!C149+Риверсайд!C149+Прозрение!C149+Окулюс!C149+Азбука!C149+лист!C149+ПЭТ!C149+Медик.хир.клин!C149+Нов.мед.тех!C149+Резонанс!C149+Скан!C149+'ЛДЦ МИБС'!C149+ВГВА!C149+'МРТ эксп'!C149+'МРТ эксп2'!C149+'1Мед.клин'!C149+Проф.!C149+Л.Дент!C149+'ЛДЦ-1'!C149+Исток!C149+Стом.911!C149+Санта7!C149+Галерея!C149+'ПМК-МЦ'!C149+Фрезениус!C149+Эверест!C149+Нефрос!C149+'МЦ Жизнь'!C149+'Центр Эко'!C149+Медэко!C149+'ЭКО Центр'!C149+'ЦКО Мединвест'!C149+Витромед!C149+МедИнСервис!C149+Тарасов!C149+Виктория!C149+ЦЖенЗд!C149+'Мать и дитя'!C149+'М-Лайн'!C149+Ситилаб!C149</f>
        <v>3756.2999999999997</v>
      </c>
    </row>
    <row r="150" spans="1:3" x14ac:dyDescent="0.25">
      <c r="A150" s="48" t="s">
        <v>38</v>
      </c>
      <c r="B150" s="57">
        <f>'Неотлож+'!B150+'Грязи ЖД'!B150+'Елец ЖД'!B150+'НП НМЦ'!B150+Шаталов!B150+'1нейрох'!B150+Риверсайд!B150+Прозрение!B150+Окулюс!B150+Азбука!B150+лист!B150+ПЭТ!B150+Медик.хир.клин!B150+Нов.мед.тех!B150+Резонанс!B150+Скан!B150+'ЛДЦ МИБС'!B150+ВГВА!B150+'МРТ эксп'!B150+'МРТ эксп2'!B150+'1Мед.клин'!B150+Проф.!B150+Л.Дент!B150+'ЛДЦ-1'!B150+Исток!B150+Стом.911!B150+Санта7!B150+Галерея!B150+'ПМК-МЦ'!B150+Фрезениус!B150+Эверест!B150+Нефрос!B150+'МЦ Жизнь'!B150+'Центр Эко'!B150+Медэко!B150+'ЭКО Центр'!B150+'ЦКО Мединвест'!B150+Витромед!B150+МедИнСервис!B150+Тарасов!B150+Виктория!B150+ЦЖенЗд!B150+'Мать и дитя'!B150+'М-Лайн'!B150+Ситилаб!B150</f>
        <v>1796</v>
      </c>
      <c r="C150" s="22">
        <f>'Неотлож+'!C150+'Грязи ЖД'!C150+'Елец ЖД'!C150+'НП НМЦ'!C150+Шаталов!C150+'1нейрох'!C150+Риверсайд!C150+Прозрение!C150+Окулюс!C150+Азбука!C150+лист!C150+ПЭТ!C150+Медик.хир.клин!C150+Нов.мед.тех!C150+Резонанс!C150+Скан!C150+'ЛДЦ МИБС'!C150+ВГВА!C150+'МРТ эксп'!C150+'МРТ эксп2'!C150+'1Мед.клин'!C150+Проф.!C150+Л.Дент!C150+'ЛДЦ-1'!C150+Исток!C150+Стом.911!C150+Санта7!C150+Галерея!C150+'ПМК-МЦ'!C150+Фрезениус!C150+Эверест!C150+Нефрос!C150+'МЦ Жизнь'!C150+'Центр Эко'!C150+Медэко!C150+'ЭКО Центр'!C150+'ЦКО Мединвест'!C150+Витромед!C150+МедИнСервис!C150+Тарасов!C150+Виктория!C150+ЦЖенЗд!C150+'Мать и дитя'!C150+'М-Лайн'!C150+Ситилаб!C150</f>
        <v>5013.2</v>
      </c>
    </row>
    <row r="151" spans="1:3" x14ac:dyDescent="0.25">
      <c r="A151" s="48" t="s">
        <v>37</v>
      </c>
      <c r="B151" s="57">
        <f>'Неотлож+'!B151+'Грязи ЖД'!B151+'Елец ЖД'!B151+'НП НМЦ'!B151+Шаталов!B151+'1нейрох'!B151+Риверсайд!B151+Прозрение!B151+Окулюс!B151+Азбука!B151+лист!B151+ПЭТ!B151+Медик.хир.клин!B151+Нов.мед.тех!B151+Резонанс!B151+Скан!B151+'ЛДЦ МИБС'!B151+ВГВА!B151+'МРТ эксп'!B151+'МРТ эксп2'!B151+'1Мед.клин'!B151+Проф.!B151+Л.Дент!B151+'ЛДЦ-1'!B151+Исток!B151+Стом.911!B151+Санта7!B151+Галерея!B151+'ПМК-МЦ'!B151+Фрезениус!B151+Эверест!B151+Нефрос!B151+'МЦ Жизнь'!B151+'Центр Эко'!B151+Медэко!B151+'ЭКО Центр'!B151+'ЦКО Мединвест'!B151+Витромед!B151+МедИнСервис!B151+Тарасов!B151+Виктория!B151+ЦЖенЗд!B151+'Мать и дитя'!B151+'М-Лайн'!B151+Ситилаб!B151</f>
        <v>4532</v>
      </c>
      <c r="C151" s="22">
        <f>'Неотлож+'!C151+'Грязи ЖД'!C151+'Елец ЖД'!C151+'НП НМЦ'!C151+Шаталов!C151+'1нейрох'!C151+Риверсайд!C151+Прозрение!C151+Окулюс!C151+Азбука!C151+лист!C151+ПЭТ!C151+Медик.хир.клин!C151+Нов.мед.тех!C151+Резонанс!C151+Скан!C151+'ЛДЦ МИБС'!C151+ВГВА!C151+'МРТ эксп'!C151+'МРТ эксп2'!C151+'1Мед.клин'!C151+Проф.!C151+Л.Дент!C151+'ЛДЦ-1'!C151+Исток!C151+Стом.911!C151+Санта7!C151+Галерея!C151+'ПМК-МЦ'!C151+Фрезениус!C151+Эверест!C151+Нефрос!C151+'МЦ Жизнь'!C151+'Центр Эко'!C151+Медэко!C151+'ЭКО Центр'!C151+'ЦКО Мединвест'!C151+Витромед!C151+МедИнСервис!C151+Тарасов!C151+Виктория!C151+ЦЖенЗд!C151+'Мать и дитя'!C151+'М-Лайн'!C151+Ситилаб!C151</f>
        <v>3887.9</v>
      </c>
    </row>
    <row r="152" spans="1:3" x14ac:dyDescent="0.25">
      <c r="A152" s="48" t="s">
        <v>21</v>
      </c>
      <c r="B152" s="57">
        <f>'Неотлож+'!B152+'Грязи ЖД'!B152+'Елец ЖД'!B152+'НП НМЦ'!B152+Шаталов!B152+'1нейрох'!B152+Риверсайд!B152+Прозрение!B152+Окулюс!B152+Азбука!B152+лист!B152+ПЭТ!B152+Медик.хир.клин!B152+Нов.мед.тех!B152+Резонанс!B152+Скан!B152+'ЛДЦ МИБС'!B152+ВГВА!B152+'МРТ эксп'!B152+'МРТ эксп2'!B152+'1Мед.клин'!B152+Проф.!B152+Л.Дент!B152+'ЛДЦ-1'!B152+Исток!B152+Стом.911!B152+Санта7!B152+Галерея!B152+'ПМК-МЦ'!B152+Фрезениус!B152+Эверест!B152+Нефрос!B152+'МЦ Жизнь'!B152+'Центр Эко'!B152+Медэко!B152+'ЭКО Центр'!B152+'ЦКО Мединвест'!B152+Витромед!B152+МедИнСервис!B152+Тарасов!B152+Виктория!B152+ЦЖенЗд!B152+'Мать и дитя'!B152+'М-Лайн'!B152+Ситилаб!B152</f>
        <v>0</v>
      </c>
      <c r="C152" s="22">
        <f>'Неотлож+'!C152+'Грязи ЖД'!C152+'Елец ЖД'!C152+'НП НМЦ'!C152+Шаталов!C152+'1нейрох'!C152+Риверсайд!C152+Прозрение!C152+Окулюс!C152+Азбука!C152+лист!C152+ПЭТ!C152+Медик.хир.клин!C152+Нов.мед.тех!C152+Резонанс!C152+Скан!C152+'ЛДЦ МИБС'!C152+ВГВА!C152+'МРТ эксп'!C152+'МРТ эксп2'!C152+'1Мед.клин'!C152+Проф.!C152+Л.Дент!C152+'ЛДЦ-1'!C152+Исток!C152+Стом.911!C152+Санта7!C152+Галерея!C152+'ПМК-МЦ'!C152+Фрезениус!C152+Эверест!C152+Нефрос!C152+'МЦ Жизнь'!C152+'Центр Эко'!C152+Медэко!C152+'ЭКО Центр'!C152+'ЦКО Мединвест'!C152+Витромед!C152+МедИнСервис!C152+Тарасов!C152+Виктория!C152+ЦЖенЗд!C152+'Мать и дитя'!C152+'М-Лайн'!C152+Ситилаб!C152</f>
        <v>0</v>
      </c>
    </row>
    <row r="153" spans="1:3" x14ac:dyDescent="0.25">
      <c r="A153" s="48" t="s">
        <v>59</v>
      </c>
      <c r="B153" s="57">
        <f>'Неотлож+'!B153+'Грязи ЖД'!B153+'Елец ЖД'!B153+'НП НМЦ'!B153+Шаталов!B153+'1нейрох'!B153+Риверсайд!B153+Прозрение!B153+Окулюс!B153+Азбука!B153+лист!B153+ПЭТ!B153+Медик.хир.клин!B153+Нов.мед.тех!B153+Резонанс!B153+Скан!B153+'ЛДЦ МИБС'!B153+ВГВА!B153+'МРТ эксп'!B153+'МРТ эксп2'!B153+'1Мед.клин'!B153+Проф.!B153+Л.Дент!B153+'ЛДЦ-1'!B153+Исток!B153+Стом.911!B153+Санта7!B153+Галерея!B153+'ПМК-МЦ'!B153+Фрезениус!B153+Эверест!B153+Нефрос!B153+'МЦ Жизнь'!B153+'Центр Эко'!B153+Медэко!B153+'ЭКО Центр'!B153+'ЦКО Мединвест'!B153+Витромед!B153+МедИнСервис!B153+Тарасов!B153+Виктория!B153+ЦЖенЗд!B153+'Мать и дитя'!B153+'М-Лайн'!B153+Ситилаб!B153</f>
        <v>35271</v>
      </c>
      <c r="C153" s="22">
        <f>'Неотлож+'!C153+'Грязи ЖД'!C153+'Елец ЖД'!C153+'НП НМЦ'!C153+Шаталов!C153+'1нейрох'!C153+Риверсайд!C153+Прозрение!C153+Окулюс!C153+Азбука!C153+лист!C153+ПЭТ!C153+Медик.хир.клин!C153+Нов.мед.тех!C153+Резонанс!C153+Скан!C153+'ЛДЦ МИБС'!C153+ВГВА!C153+'МРТ эксп'!C153+'МРТ эксп2'!C153+'1Мед.клин'!C153+Проф.!C153+Л.Дент!C153+'ЛДЦ-1'!C153+Исток!C153+Стом.911!C153+Санта7!C153+Галерея!C153+'ПМК-МЦ'!C153+Фрезениус!C153+Эверест!C153+Нефрос!C153+'МЦ Жизнь'!C153+'Центр Эко'!C153+Медэко!C153+'ЭКО Центр'!C153+'ЦКО Мединвест'!C153+Витромед!C153+МедИнСервис!C153+Тарасов!C153+Виктория!C153+ЦЖенЗд!C153+'Мать и дитя'!C153+'М-Лайн'!C153+Ситилаб!C153</f>
        <v>29754</v>
      </c>
    </row>
    <row r="154" spans="1:3" x14ac:dyDescent="0.25">
      <c r="A154" s="48" t="s">
        <v>11</v>
      </c>
      <c r="B154" s="57">
        <f>'Неотлож+'!B154+'Грязи ЖД'!B154+'Елец ЖД'!B154+'НП НМЦ'!B154+Шаталов!B154+'1нейрох'!B154+Риверсайд!B154+Прозрение!B154+Окулюс!B154+Азбука!B154+лист!B154+ПЭТ!B154+Медик.хир.клин!B154+Нов.мед.тех!B154+Резонанс!B154+Скан!B154+'ЛДЦ МИБС'!B154+ВГВА!B154+'МРТ эксп'!B154+'МРТ эксп2'!B154+'1Мед.клин'!B154+Проф.!B154+Л.Дент!B154+'ЛДЦ-1'!B154+Исток!B154+Стом.911!B154+Санта7!B154+Галерея!B154+'ПМК-МЦ'!B154+Фрезениус!B154+Эверест!B154+Нефрос!B154+'МЦ Жизнь'!B154+'Центр Эко'!B154+Медэко!B154+'ЭКО Центр'!B154+'ЦКО Мединвест'!B154+Витромед!B154+МедИнСервис!B154+Тарасов!B154+Виктория!B154+ЦЖенЗд!B154+'Мать и дитя'!B154+'М-Лайн'!B154+Ситилаб!B154</f>
        <v>6777</v>
      </c>
      <c r="C154" s="22">
        <f>'Неотлож+'!C154+'Грязи ЖД'!C154+'Елец ЖД'!C154+'НП НМЦ'!C154+Шаталов!C154+'1нейрох'!C154+Риверсайд!C154+Прозрение!C154+Окулюс!C154+Азбука!C154+лист!C154+ПЭТ!C154+Медик.хир.клин!C154+Нов.мед.тех!C154+Резонанс!C154+Скан!C154+'ЛДЦ МИБС'!C154+ВГВА!C154+'МРТ эксп'!C154+'МРТ эксп2'!C154+'1Мед.клин'!C154+Проф.!C154+Л.Дент!C154+'ЛДЦ-1'!C154+Исток!C154+Стом.911!C154+Санта7!C154+Галерея!C154+'ПМК-МЦ'!C154+Фрезениус!C154+Эверест!C154+Нефрос!C154+'МЦ Жизнь'!C154+'Центр Эко'!C154+Медэко!C154+'ЭКО Центр'!C154+'ЦКО Мединвест'!C154+Витромед!C154+МедИнСервис!C154+Тарасов!C154+Виктория!C154+ЦЖенЗд!C154+'Мать и дитя'!C154+'М-Лайн'!C154+Ситилаб!C154</f>
        <v>5386</v>
      </c>
    </row>
    <row r="155" spans="1:3" x14ac:dyDescent="0.25">
      <c r="A155" s="49" t="s">
        <v>60</v>
      </c>
      <c r="B155" s="57">
        <f>'Неотлож+'!B155+'Грязи ЖД'!B155+'Елец ЖД'!B155+'НП НМЦ'!B155+Шаталов!B155+'1нейрох'!B155+Риверсайд!B155+Прозрение!B155+Окулюс!B155+Азбука!B155+лист!B155+ПЭТ!B155+Медик.хир.клин!B155+Нов.мед.тех!B155+Резонанс!B155+Скан!B155+'ЛДЦ МИБС'!B155+ВГВА!B155+'МРТ эксп'!B155+'МРТ эксп2'!B155+'1Мед.клин'!B155+Проф.!B155+Л.Дент!B155+'ЛДЦ-1'!B155+Исток!B155+Стом.911!B155+Санта7!B155+Галерея!B155+'ПМК-МЦ'!B155+Фрезениус!B155+Эверест!B155+Нефрос!B155+'МЦ Жизнь'!B155+'Центр Эко'!B155+Медэко!B155+'ЭКО Центр'!B155+'ЦКО Мединвест'!B155+Витромед!B155+МедИнСервис!B155+Тарасов!B155+Виктория!B155+ЦЖенЗд!B155+'Мать и дитя'!B155+'М-Лайн'!B155+Ситилаб!B155</f>
        <v>0</v>
      </c>
      <c r="C155" s="22">
        <f>'Неотлож+'!C155+'Грязи ЖД'!C155+'Елец ЖД'!C155+'НП НМЦ'!C155+Шаталов!C155+'1нейрох'!C155+Риверсайд!C155+Прозрение!C155+Окулюс!C155+Азбука!C155+лист!C155+ПЭТ!C155+Медик.хир.клин!C155+Нов.мед.тех!C155+Резонанс!C155+Скан!C155+'ЛДЦ МИБС'!C155+ВГВА!C155+'МРТ эксп'!C155+'МРТ эксп2'!C155+'1Мед.клин'!C155+Проф.!C155+Л.Дент!C155+'ЛДЦ-1'!C155+Исток!C155+Стом.911!C155+Санта7!C155+Галерея!C155+'ПМК-МЦ'!C155+Фрезениус!C155+Эверест!C155+Нефрос!C155+'МЦ Жизнь'!C155+'Центр Эко'!C155+Медэко!C155+'ЭКО Центр'!C155+'ЦКО Мединвест'!C155+Витромед!C155+МедИнСервис!C155+Тарасов!C155+Виктория!C155+ЦЖенЗд!C155+'Мать и дитя'!C155+'М-Лайн'!C155+Ситилаб!C155</f>
        <v>0</v>
      </c>
    </row>
    <row r="156" spans="1:3" x14ac:dyDescent="0.25">
      <c r="A156" s="49" t="s">
        <v>61</v>
      </c>
      <c r="B156" s="57">
        <f>'Неотлож+'!B156+'Грязи ЖД'!B156+'Елец ЖД'!B156+'НП НМЦ'!B156+Шаталов!B156+'1нейрох'!B156+Риверсайд!B156+Прозрение!B156+Окулюс!B156+Азбука!B156+лист!B156+ПЭТ!B156+Медик.хир.клин!B156+Нов.мед.тех!B156+Резонанс!B156+Скан!B156+'ЛДЦ МИБС'!B156+ВГВА!B156+'МРТ эксп'!B156+'МРТ эксп2'!B156+'1Мед.клин'!B156+Проф.!B156+Л.Дент!B156+'ЛДЦ-1'!B156+Исток!B156+Стом.911!B156+Санта7!B156+Галерея!B156+'ПМК-МЦ'!B156+Фрезениус!B156+Эверест!B156+Нефрос!B156+'МЦ Жизнь'!B156+'Центр Эко'!B156+Медэко!B156+'ЭКО Центр'!B156+'ЦКО Мединвест'!B156+Витромед!B156+МедИнСервис!B156+Тарасов!B156+Виктория!B156+ЦЖенЗд!B156+'Мать и дитя'!B156+'М-Лайн'!B156+Ситилаб!B156</f>
        <v>0</v>
      </c>
      <c r="C156" s="22">
        <f>'Неотлож+'!C156+'Грязи ЖД'!C156+'Елец ЖД'!C156+'НП НМЦ'!C156+Шаталов!C156+'1нейрох'!C156+Риверсайд!C156+Прозрение!C156+Окулюс!C156+Азбука!C156+лист!C156+ПЭТ!C156+Медик.хир.клин!C156+Нов.мед.тех!C156+Резонанс!C156+Скан!C156+'ЛДЦ МИБС'!C156+ВГВА!C156+'МРТ эксп'!C156+'МРТ эксп2'!C156+'1Мед.клин'!C156+Проф.!C156+Л.Дент!C156+'ЛДЦ-1'!C156+Исток!C156+Стом.911!C156+Санта7!C156+Галерея!C156+'ПМК-МЦ'!C156+Фрезениус!C156+Эверест!C156+Нефрос!C156+'МЦ Жизнь'!C156+'Центр Эко'!C156+Медэко!C156+'ЭКО Центр'!C156+'ЦКО Мединвест'!C156+Витромед!C156+МедИнСервис!C156+Тарасов!C156+Виктория!C156+ЦЖенЗд!C156+'Мать и дитя'!C156+'М-Лайн'!C156+Ситилаб!C156</f>
        <v>0</v>
      </c>
    </row>
    <row r="157" spans="1:3" x14ac:dyDescent="0.25">
      <c r="A157" s="49" t="s">
        <v>42</v>
      </c>
      <c r="B157" s="57">
        <f>'Неотлож+'!B157+'Грязи ЖД'!B157+'Елец ЖД'!B157+'НП НМЦ'!B157+Шаталов!B157+'1нейрох'!B157+Риверсайд!B157+Прозрение!B157+Окулюс!B157+Азбука!B157+лист!B157+ПЭТ!B157+Медик.хир.клин!B157+Нов.мед.тех!B157+Резонанс!B157+Скан!B157+'ЛДЦ МИБС'!B157+ВГВА!B157+'МРТ эксп'!B157+'МРТ эксп2'!B157+'1Мед.клин'!B157+Проф.!B157+Л.Дент!B157+'ЛДЦ-1'!B157+Исток!B157+Стом.911!B157+Санта7!B157+Галерея!B157+'ПМК-МЦ'!B157+Фрезениус!B157+Эверест!B157+Нефрос!B157+'МЦ Жизнь'!B157+'Центр Эко'!B157+Медэко!B157+'ЭКО Центр'!B157+'ЦКО Мединвест'!B157+Витромед!B157+МедИнСервис!B157+Тарасов!B157+Виктория!B157+ЦЖенЗд!B157+'Мать и дитя'!B157+'М-Лайн'!B157+Ситилаб!B157</f>
        <v>0</v>
      </c>
      <c r="C157" s="22">
        <f>'Неотлож+'!C157+'Грязи ЖД'!C157+'Елец ЖД'!C157+'НП НМЦ'!C157+Шаталов!C157+'1нейрох'!C157+Риверсайд!C157+Прозрение!C157+Окулюс!C157+Азбука!C157+лист!C157+ПЭТ!C157+Медик.хир.клин!C157+Нов.мед.тех!C157+Резонанс!C157+Скан!C157+'ЛДЦ МИБС'!C157+ВГВА!C157+'МРТ эксп'!C157+'МРТ эксп2'!C157+'1Мед.клин'!C157+Проф.!C157+Л.Дент!C157+'ЛДЦ-1'!C157+Исток!C157+Стом.911!C157+Санта7!C157+Галерея!C157+'ПМК-МЦ'!C157+Фрезениус!C157+Эверест!C157+Нефрос!C157+'МЦ Жизнь'!C157+'Центр Эко'!C157+Медэко!C157+'ЭКО Центр'!C157+'ЦКО Мединвест'!C157+Витромед!C157+МедИнСервис!C157+Тарасов!C157+Виктория!C157+ЦЖенЗд!C157+'Мать и дитя'!C157+'М-Лайн'!C157+Ситилаб!C157</f>
        <v>0</v>
      </c>
    </row>
    <row r="158" spans="1:3" x14ac:dyDescent="0.25">
      <c r="A158" s="49" t="s">
        <v>44</v>
      </c>
      <c r="B158" s="57">
        <f>'Неотлож+'!B158+'Грязи ЖД'!B158+'Елец ЖД'!B158+'НП НМЦ'!B158+Шаталов!B158+'1нейрох'!B158+Риверсайд!B158+Прозрение!B158+Окулюс!B158+Азбука!B158+лист!B158+ПЭТ!B158+Медик.хир.клин!B158+Нов.мед.тех!B158+Резонанс!B158+Скан!B158+'ЛДЦ МИБС'!B158+ВГВА!B158+'МРТ эксп'!B158+'МРТ эксп2'!B158+'1Мед.клин'!B158+Проф.!B158+Л.Дент!B158+'ЛДЦ-1'!B158+Исток!B158+Стом.911!B158+Санта7!B158+Галерея!B158+'ПМК-МЦ'!B158+Фрезениус!B158+Эверест!B158+Нефрос!B158+'МЦ Жизнь'!B158+'Центр Эко'!B158+Медэко!B158+'ЭКО Центр'!B158+'ЦКО Мединвест'!B158+Витромед!B158+МедИнСервис!B158+Тарасов!B158+Виктория!B158+ЦЖенЗд!B158+'Мать и дитя'!B158+'М-Лайн'!B158+Ситилаб!B158</f>
        <v>15</v>
      </c>
      <c r="C158" s="22">
        <f>'Неотлож+'!C158+'Грязи ЖД'!C158+'Елец ЖД'!C158+'НП НМЦ'!C158+Шаталов!C158+'1нейрох'!C158+Риверсайд!C158+Прозрение!C158+Окулюс!C158+Азбука!C158+лист!C158+ПЭТ!C158+Медик.хир.клин!C158+Нов.мед.тех!C158+Резонанс!C158+Скан!C158+'ЛДЦ МИБС'!C158+ВГВА!C158+'МРТ эксп'!C158+'МРТ эксп2'!C158+'1Мед.клин'!C158+Проф.!C158+Л.Дент!C158+'ЛДЦ-1'!C158+Исток!C158+Стом.911!C158+Санта7!C158+Галерея!C158+'ПМК-МЦ'!C158+Фрезениус!C158+Эверест!C158+Нефрос!C158+'МЦ Жизнь'!C158+'Центр Эко'!C158+Медэко!C158+'ЭКО Центр'!C158+'ЦКО Мединвест'!C158+Витромед!C158+МедИнСервис!C158+Тарасов!C158+Виктория!C158+ЦЖенЗд!C158+'Мать и дитя'!C158+'М-Лайн'!C158+Ситилаб!C158</f>
        <v>52.5</v>
      </c>
    </row>
    <row r="159" spans="1:3" x14ac:dyDescent="0.25">
      <c r="A159" s="49" t="s">
        <v>43</v>
      </c>
      <c r="B159" s="57">
        <f>'Неотлож+'!B159+'Грязи ЖД'!B159+'Елец ЖД'!B159+'НП НМЦ'!B159+Шаталов!B159+'1нейрох'!B159+Риверсайд!B159+Прозрение!B159+Окулюс!B159+Азбука!B159+лист!B159+ПЭТ!B159+Медик.хир.клин!B159+Нов.мед.тех!B159+Резонанс!B159+Скан!B159+'ЛДЦ МИБС'!B159+ВГВА!B159+'МРТ эксп'!B159+'МРТ эксп2'!B159+'1Мед.клин'!B159+Проф.!B159+Л.Дент!B159+'ЛДЦ-1'!B159+Исток!B159+Стом.911!B159+Санта7!B159+Галерея!B159+'ПМК-МЦ'!B159+Фрезениус!B159+Эверест!B159+Нефрос!B159+'МЦ Жизнь'!B159+'Центр Эко'!B159+Медэко!B159+'ЭКО Центр'!B159+'ЦКО Мединвест'!B159+Витромед!B159+МедИнСервис!B159+Тарасов!B159+Виктория!B159+ЦЖенЗд!B159+'Мать и дитя'!B159+'М-Лайн'!B159+Ситилаб!B159</f>
        <v>0</v>
      </c>
      <c r="C159" s="22">
        <f>'Неотлож+'!C159+'Грязи ЖД'!C159+'Елец ЖД'!C159+'НП НМЦ'!C159+Шаталов!C159+'1нейрох'!C159+Риверсайд!C159+Прозрение!C159+Окулюс!C159+Азбука!C159+лист!C159+ПЭТ!C159+Медик.хир.клин!C159+Нов.мед.тех!C159+Резонанс!C159+Скан!C159+'ЛДЦ МИБС'!C159+ВГВА!C159+'МРТ эксп'!C159+'МРТ эксп2'!C159+'1Мед.клин'!C159+Проф.!C159+Л.Дент!C159+'ЛДЦ-1'!C159+Исток!C159+Стом.911!C159+Санта7!C159+Галерея!C159+'ПМК-МЦ'!C159+Фрезениус!C159+Эверест!C159+Нефрос!C159+'МЦ Жизнь'!C159+'Центр Эко'!C159+Медэко!C159+'ЭКО Центр'!C159+'ЦКО Мединвест'!C159+Витромед!C159+МедИнСервис!C159+Тарасов!C159+Виктория!C159+ЦЖенЗд!C159+'Мать и дитя'!C159+'М-Лайн'!C159+Ситилаб!C159</f>
        <v>0</v>
      </c>
    </row>
    <row r="160" spans="1:3" x14ac:dyDescent="0.25">
      <c r="A160" s="49" t="s">
        <v>62</v>
      </c>
      <c r="B160" s="57">
        <f>'Неотлож+'!B160+'Грязи ЖД'!B160+'Елец ЖД'!B160+'НП НМЦ'!B160+Шаталов!B160+'1нейрох'!B160+Риверсайд!B160+Прозрение!B160+Окулюс!B160+Азбука!B160+лист!B160+ПЭТ!B160+Медик.хир.клин!B160+Нов.мед.тех!B160+Резонанс!B160+Скан!B160+'ЛДЦ МИБС'!B160+ВГВА!B160+'МРТ эксп'!B160+'МРТ эксп2'!B160+'1Мед.клин'!B160+Проф.!B160+Л.Дент!B160+'ЛДЦ-1'!B160+Исток!B160+Стом.911!B160+Санта7!B160+Галерея!B160+'ПМК-МЦ'!B160+Фрезениус!B160+Эверест!B160+Нефрос!B160+'МЦ Жизнь'!B160+'Центр Эко'!B160+Медэко!B160+'ЭКО Центр'!B160+'ЦКО Мединвест'!B160+Витромед!B160+МедИнСервис!B160+Тарасов!B160+Виктория!B160+ЦЖенЗд!B160+'Мать и дитя'!B160+'М-Лайн'!B160+Ситилаб!B160</f>
        <v>0</v>
      </c>
      <c r="C160" s="22">
        <f>'Неотлож+'!C160+'Грязи ЖД'!C160+'Елец ЖД'!C160+'НП НМЦ'!C160+Шаталов!C160+'1нейрох'!C160+Риверсайд!C160+Прозрение!C160+Окулюс!C160+Азбука!C160+лист!C160+ПЭТ!C160+Медик.хир.клин!C160+Нов.мед.тех!C160+Резонанс!C160+Скан!C160+'ЛДЦ МИБС'!C160+ВГВА!C160+'МРТ эксп'!C160+'МРТ эксп2'!C160+'1Мед.клин'!C160+Проф.!C160+Л.Дент!C160+'ЛДЦ-1'!C160+Исток!C160+Стом.911!C160+Санта7!C160+Галерея!C160+'ПМК-МЦ'!C160+Фрезениус!C160+Эверест!C160+Нефрос!C160+'МЦ Жизнь'!C160+'Центр Эко'!C160+Медэко!C160+'ЭКО Центр'!C160+'ЦКО Мединвест'!C160+Витромед!C160+МедИнСервис!C160+Тарасов!C160+Виктория!C160+ЦЖенЗд!C160+'Мать и дитя'!C160+'М-Лайн'!C160+Ситилаб!C160</f>
        <v>0</v>
      </c>
    </row>
    <row r="161" spans="1:5" x14ac:dyDescent="0.25">
      <c r="A161" s="49" t="s">
        <v>63</v>
      </c>
      <c r="B161" s="57">
        <f>'Неотлож+'!B161+'Грязи ЖД'!B161+'Елец ЖД'!B161+'НП НМЦ'!B161+Шаталов!B161+'1нейрох'!B161+Риверсайд!B161+Прозрение!B161+Окулюс!B161+Азбука!B161+лист!B161+ПЭТ!B161+Медик.хир.клин!B161+Нов.мед.тех!B161+Резонанс!B161+Скан!B161+'ЛДЦ МИБС'!B161+ВГВА!B161+'МРТ эксп'!B161+'МРТ эксп2'!B161+'1Мед.клин'!B161+Проф.!B161+Л.Дент!B161+'ЛДЦ-1'!B161+Исток!B161+Стом.911!B161+Санта7!B161+Галерея!B161+'ПМК-МЦ'!B161+Фрезениус!B161+Эверест!B161+Нефрос!B161+'МЦ Жизнь'!B161+'Центр Эко'!B161+Медэко!B161+'ЭКО Центр'!B161+'ЦКО Мединвест'!B161+Витромед!B161+МедИнСервис!B161+Тарасов!B161+Виктория!B161+ЦЖенЗд!B161+'Мать и дитя'!B161+'М-Лайн'!B161+Ситилаб!B161</f>
        <v>0</v>
      </c>
      <c r="C161" s="22">
        <f>'Неотлож+'!C161+'Грязи ЖД'!C161+'Елец ЖД'!C161+'НП НМЦ'!C161+Шаталов!C161+'1нейрох'!C161+Риверсайд!C161+Прозрение!C161+Окулюс!C161+Азбука!C161+лист!C161+ПЭТ!C161+Медик.хир.клин!C161+Нов.мед.тех!C161+Резонанс!C161+Скан!C161+'ЛДЦ МИБС'!C161+ВГВА!C161+'МРТ эксп'!C161+'МРТ эксп2'!C161+'1Мед.клин'!C161+Проф.!C161+Л.Дент!C161+'ЛДЦ-1'!C161+Исток!C161+Стом.911!C161+Санта7!C161+Галерея!C161+'ПМК-МЦ'!C161+Фрезениус!C161+Эверест!C161+Нефрос!C161+'МЦ Жизнь'!C161+'Центр Эко'!C161+Медэко!C161+'ЭКО Центр'!C161+'ЦКО Мединвест'!C161+Витромед!C161+МедИнСервис!C161+Тарасов!C161+Виктория!C161+ЦЖенЗд!C161+'Мать и дитя'!C161+'М-Лайн'!C161+Ситилаб!C161</f>
        <v>0</v>
      </c>
    </row>
    <row r="162" spans="1:5" hidden="1" x14ac:dyDescent="0.25">
      <c r="A162" s="49" t="s">
        <v>140</v>
      </c>
      <c r="B162" s="61"/>
      <c r="C162" s="22"/>
    </row>
    <row r="163" spans="1:5" x14ac:dyDescent="0.25">
      <c r="A163" s="54" t="s">
        <v>45</v>
      </c>
      <c r="B163" s="6">
        <f>SUM(B125:B154)</f>
        <v>246641</v>
      </c>
      <c r="C163" s="21">
        <f t="shared" ref="C163" si="3">SUM(C125:C154)</f>
        <v>617248.29999999993</v>
      </c>
    </row>
    <row r="164" spans="1:5" ht="19.5" customHeight="1" x14ac:dyDescent="0.25">
      <c r="A164" s="55" t="s">
        <v>46</v>
      </c>
      <c r="B164" s="58">
        <f>'Неотлож+'!B164+'Грязи ЖД'!B164+'Елец ЖД'!B164+'НП НМЦ'!B164+Шаталов!B164+'1нейрох'!B164+Риверсайд!B164+Прозрение!B164+Окулюс!B164+Азбука!B164+лист!B163+ПЭТ!B164+Медик.хир.клин!B164+Нов.мед.тех!B164+Резонанс!B164+Скан!B164+'ЛДЦ МИБС'!B164+ВГВА!B164+'МРТ эксп'!B164+'МРТ эксп2'!B164+'1Мед.клин'!B164+Проф.!B164+Л.Дент!B164+'ЛДЦ-1'!B164+Исток!B164+Стом.911!B164+Санта7!B164+Галерея!B164+'ПМК-МЦ'!B164+Фрезениус!B164+Эверест!B164+Нефрос!B164+'МЦ Жизнь'!B164+'Центр Эко'!B164+Медэко!B164+'ЭКО Центр'!B164+'ЦКО Мединвест'!B164+Витромед!B164+МедИнСервис!B164+Тарасов!B164+Виктория!B164+ЦЖенЗд!B164+'Мать и дитя'!B164+'М-Лайн'!B164+Ситилаб!B164</f>
        <v>15</v>
      </c>
      <c r="C164" s="30">
        <f>'Неотлож+'!C164+'Грязи ЖД'!C164+'Елец ЖД'!C164+'НП НМЦ'!C164+Шаталов!C164+'1нейрох'!C164+Риверсайд!C164+Прозрение!C164+Окулюс!C164+Азбука!C164+лист!C163+ПЭТ!C164+Медик.хир.клин!C164+Нов.мед.тех!C164+Резонанс!C164+Скан!C164+'ЛДЦ МИБС'!C164+ВГВА!C164+'МРТ эксп'!C164+'МРТ эксп2'!C164+'1Мед.клин'!C164+Проф.!C164+Л.Дент!C164+'ЛДЦ-1'!C164+Исток!C164+Стом.911!C164+Санта7!C164+Галерея!C164+'ПМК-МЦ'!C164+Фрезениус!C164+Эверест!C164+Нефрос!C164+'МЦ Жизнь'!C164+'Центр Эко'!C164+Медэко!C164+'ЭКО Центр'!C164+'ЦКО Мединвест'!C164+Витромед!C164+МедИнСервис!C164+Тарасов!C164+Виктория!C164+ЦЖенЗд!C164+'Мать и дитя'!C164+'М-Лайн'!C164+Ситилаб!C164</f>
        <v>52.5</v>
      </c>
    </row>
    <row r="165" spans="1:5" x14ac:dyDescent="0.25">
      <c r="A165" s="54" t="s">
        <v>36</v>
      </c>
      <c r="B165" s="6">
        <f>B163+B164</f>
        <v>246656</v>
      </c>
      <c r="C165" s="21">
        <f t="shared" ref="C165" si="4">C163+C164</f>
        <v>617300.79999999993</v>
      </c>
      <c r="D165" s="1">
        <v>584828.5</v>
      </c>
      <c r="E165" s="47">
        <f>D165-C165</f>
        <v>-32472.29999999993</v>
      </c>
    </row>
    <row r="166" spans="1:5" x14ac:dyDescent="0.25">
      <c r="A166" s="73" t="s">
        <v>71</v>
      </c>
      <c r="B166" s="74"/>
      <c r="C166" s="75"/>
    </row>
    <row r="167" spans="1:5" x14ac:dyDescent="0.25">
      <c r="A167" s="48" t="s">
        <v>7</v>
      </c>
      <c r="B167" s="57">
        <f>'Неотлож+'!B167+'Грязи ЖД'!B167+'Елец ЖД'!B167+'НП НМЦ'!B167+Шаталов!B167+'1нейрох'!B167+Риверсайд!B167+Прозрение!B167+Окулюс!B167+Азбука!B167+лист!B166+ПЭТ!B167+Медик.хир.клин!B167+Нов.мед.тех!B167+Резонанс!B167+Скан!B167+'ЛДЦ МИБС'!B167+ВГВА!B167+'МРТ эксп'!B167+'МРТ эксп2'!B167+'1Мед.клин'!B167+Проф.!B167+Л.Дент!B167+'ЛДЦ-1'!B167+Исток!B167+Стом.911!B167+Санта7!B167+Галерея!B167+'ПМК-МЦ'!B167+Фрезениус!B167+Эверест!B167+Нефрос!B167+'МЦ Жизнь'!B167+'Центр Эко'!B167+Медэко!B167+'ЭКО Центр'!B167+'ЦКО Мединвест'!B167+Витромед!B167+МедИнСервис!B167+Тарасов!B167+Виктория!B167+ЦЖенЗд!B167+'Мать и дитя'!B167+'М-Лайн'!B167+Ситилаб!B167</f>
        <v>6</v>
      </c>
      <c r="C167" s="22">
        <f>'Неотлож+'!C167+'Грязи ЖД'!C167+'Елец ЖД'!C167+'НП НМЦ'!C167+Шаталов!C167+'1нейрох'!C167+Риверсайд!C167+Прозрение!C167+Окулюс!C167+Азбука!C167+лист!C166+ПЭТ!C167+Медик.хир.клин!C167+Нов.мед.тех!C167+Резонанс!C167+Скан!C167+'ЛДЦ МИБС'!C167+ВГВА!C167+'МРТ эксп'!C167+'МРТ эксп2'!C167+'1Мед.клин'!C167+Проф.!C167+Л.Дент!C167+'ЛДЦ-1'!C167+Исток!C167+Стом.911!C167+Санта7!C167+Галерея!C167+'ПМК-МЦ'!C167+Фрезениус!C167+Эверест!C167+Нефрос!C167+'МЦ Жизнь'!C167+'Центр Эко'!C167+Медэко!C167+'ЭКО Центр'!C167+'ЦКО Мединвест'!C167+Витромед!C167+МедИнСервис!C167+Тарасов!C167+Виктория!C167+ЦЖенЗд!C167+'Мать и дитя'!C167+'М-Лайн'!C167+Ситилаб!C167</f>
        <v>72</v>
      </c>
    </row>
    <row r="168" spans="1:5" x14ac:dyDescent="0.25">
      <c r="A168" s="48" t="s">
        <v>8</v>
      </c>
      <c r="B168" s="57">
        <f>'Неотлож+'!B168+'Грязи ЖД'!B168+'Елец ЖД'!B168+'НП НМЦ'!B168+Шаталов!B168+'1нейрох'!B168+Риверсайд!B168+Прозрение!B168+Окулюс!B168+Азбука!B168+лист!B167+ПЭТ!B168+Медик.хир.клин!B168+Нов.мед.тех!B168+Резонанс!B168+Скан!B168+'ЛДЦ МИБС'!B168+ВГВА!B168+'МРТ эксп'!B168+'МРТ эксп2'!B168+'1Мед.клин'!B168+Проф.!B168+Л.Дент!B168+'ЛДЦ-1'!B168+Исток!B168+Стом.911!B168+Санта7!B168+Галерея!B168+'ПМК-МЦ'!B168+Фрезениус!B168+Эверест!B168+Нефрос!B168+'МЦ Жизнь'!B168+'Центр Эко'!B168+Медэко!B168+'ЭКО Центр'!B168+'ЦКО Мединвест'!B168+Витромед!B168+МедИнСервис!B168+Тарасов!B168+Виктория!B168+ЦЖенЗд!B168+'Мать и дитя'!B168+'М-Лайн'!B168+Ситилаб!B168</f>
        <v>0</v>
      </c>
      <c r="C168" s="22">
        <f>'Неотлож+'!C168+'Грязи ЖД'!C168+'Елец ЖД'!C168+'НП НМЦ'!C168+Шаталов!C168+'1нейрох'!C168+Риверсайд!C168+Прозрение!C168+Окулюс!C168+Азбука!C168+лист!C167+ПЭТ!C168+Медик.хир.клин!C168+Нов.мед.тех!C168+Резонанс!C168+Скан!C168+'ЛДЦ МИБС'!C168+ВГВА!C168+'МРТ эксп'!C168+'МРТ эксп2'!C168+'1Мед.клин'!C168+Проф.!C168+Л.Дент!C168+'ЛДЦ-1'!C168+Исток!C168+Стом.911!C168+Санта7!C168+Галерея!C168+'ПМК-МЦ'!C168+Фрезениус!C168+Эверест!C168+Нефрос!C168+'МЦ Жизнь'!C168+'Центр Эко'!C168+Медэко!C168+'ЭКО Центр'!C168+'ЦКО Мединвест'!C168+Витромед!C168+МедИнСервис!C168+Тарасов!C168+Виктория!C168+ЦЖенЗд!C168+'Мать и дитя'!C168+'М-Лайн'!C168+Ситилаб!C168</f>
        <v>0</v>
      </c>
    </row>
    <row r="169" spans="1:5" x14ac:dyDescent="0.25">
      <c r="A169" s="48" t="s">
        <v>9</v>
      </c>
      <c r="B169" s="57">
        <f>'Неотлож+'!B169+'Грязи ЖД'!B169+'Елец ЖД'!B169+'НП НМЦ'!B169+Шаталов!B169+'1нейрох'!B169+Риверсайд!B169+Прозрение!B169+Окулюс!B169+Азбука!B169+лист!B168+ПЭТ!B169+Медик.хир.клин!B169+Нов.мед.тех!B169+Резонанс!B169+Скан!B169+'ЛДЦ МИБС'!B169+ВГВА!B169+'МРТ эксп'!B169+'МРТ эксп2'!B169+'1Мед.клин'!B169+Проф.!B169+Л.Дент!B169+'ЛДЦ-1'!B169+Исток!B169+Стом.911!B169+Санта7!B169+Галерея!B169+'ПМК-МЦ'!B169+Фрезениус!B169+Эверест!B169+Нефрос!B169+'МЦ Жизнь'!B169+'Центр Эко'!B169+Медэко!B169+'ЭКО Центр'!B169+'ЦКО Мединвест'!B169+Витромед!B169+МедИнСервис!B169+Тарасов!B169+Виктория!B169+ЦЖенЗд!B169+'Мать и дитя'!B169+'М-Лайн'!B169+Ситилаб!B169</f>
        <v>0</v>
      </c>
      <c r="C169" s="22">
        <f>'Неотлож+'!C169+'Грязи ЖД'!C169+'Елец ЖД'!C169+'НП НМЦ'!C169+Шаталов!C169+'1нейрох'!C169+Риверсайд!C169+Прозрение!C169+Окулюс!C169+Азбука!C169+лист!C168+ПЭТ!C169+Медик.хир.клин!C169+Нов.мед.тех!C169+Резонанс!C169+Скан!C169+'ЛДЦ МИБС'!C169+ВГВА!C169+'МРТ эксп'!C169+'МРТ эксп2'!C169+'1Мед.клин'!C169+Проф.!C169+Л.Дент!C169+'ЛДЦ-1'!C169+Исток!C169+Стом.911!C169+Санта7!C169+Галерея!C169+'ПМК-МЦ'!C169+Фрезениус!C169+Эверест!C169+Нефрос!C169+'МЦ Жизнь'!C169+'Центр Эко'!C169+Медэко!C169+'ЭКО Центр'!C169+'ЦКО Мединвест'!C169+Витромед!C169+МедИнСервис!C169+Тарасов!C169+Виктория!C169+ЦЖенЗд!C169+'Мать и дитя'!C169+'М-Лайн'!C169+Ситилаб!C169</f>
        <v>0</v>
      </c>
    </row>
    <row r="170" spans="1:5" x14ac:dyDescent="0.25">
      <c r="A170" s="48" t="s">
        <v>10</v>
      </c>
      <c r="B170" s="57">
        <f>'Неотлож+'!B170+'Грязи ЖД'!B170+'Елец ЖД'!B170+'НП НМЦ'!B170+Шаталов!B170+'1нейрох'!B170+Риверсайд!B170+Прозрение!B170+Окулюс!B170+Азбука!B170+лист!B169+ПЭТ!B170+Медик.хир.клин!B170+Нов.мед.тех!B170+Резонанс!B170+Скан!B170+'ЛДЦ МИБС'!B170+ВГВА!B170+'МРТ эксп'!B170+'МРТ эксп2'!B170+'1Мед.клин'!B170+Проф.!B170+Л.Дент!B170+'ЛДЦ-1'!B170+Исток!B170+Стом.911!B170+Санта7!B170+Галерея!B170+'ПМК-МЦ'!B170+Фрезениус!B170+Эверест!B170+Нефрос!B170+'МЦ Жизнь'!B170+'Центр Эко'!B170+Медэко!B170+'ЭКО Центр'!B170+'ЦКО Мединвест'!B170+Витромед!B170+МедИнСервис!B170+Тарасов!B170+Виктория!B170+ЦЖенЗд!B170+'Мать и дитя'!B170+'М-Лайн'!B170+Ситилаб!B170</f>
        <v>0</v>
      </c>
      <c r="C170" s="22">
        <f>'Неотлож+'!C170+'Грязи ЖД'!C170+'Елец ЖД'!C170+'НП НМЦ'!C170+Шаталов!C170+'1нейрох'!C170+Риверсайд!C170+Прозрение!C170+Окулюс!C170+Азбука!C170+лист!C169+ПЭТ!C170+Медик.хир.клин!C170+Нов.мед.тех!C170+Резонанс!C170+Скан!C170+'ЛДЦ МИБС'!C170+ВГВА!C170+'МРТ эксп'!C170+'МРТ эксп2'!C170+'1Мед.клин'!C170+Проф.!C170+Л.Дент!C170+'ЛДЦ-1'!C170+Исток!C170+Стом.911!C170+Санта7!C170+Галерея!C170+'ПМК-МЦ'!C170+Фрезениус!C170+Эверест!C170+Нефрос!C170+'МЦ Жизнь'!C170+'Центр Эко'!C170+Медэко!C170+'ЭКО Центр'!C170+'ЦКО Мединвест'!C170+Витромед!C170+МедИнСервис!C170+Тарасов!C170+Виктория!C170+ЦЖенЗд!C170+'Мать и дитя'!C170+'М-Лайн'!C170+Ситилаб!C170</f>
        <v>0</v>
      </c>
    </row>
    <row r="171" spans="1:5" x14ac:dyDescent="0.25">
      <c r="A171" s="48" t="s">
        <v>11</v>
      </c>
      <c r="B171" s="57">
        <f>'Неотлож+'!B171+'Грязи ЖД'!B171+'Елец ЖД'!B171+'НП НМЦ'!B171+Шаталов!B171+'1нейрох'!B171+Риверсайд!B171+Прозрение!B171+Окулюс!B171+Азбука!B171+лист!B170+ПЭТ!B171+Медик.хир.клин!B171+Нов.мед.тех!B171+Резонанс!B171+Скан!B171+'ЛДЦ МИБС'!B171+ВГВА!B171+'МРТ эксп'!B171+'МРТ эксп2'!B171+'1Мед.клин'!B171+Проф.!B171+Л.Дент!B171+'ЛДЦ-1'!B171+Исток!B171+Стом.911!B171+Санта7!B171+Галерея!B171+'ПМК-МЦ'!B171+Фрезениус!B171+Эверест!B171+Нефрос!B171+'МЦ Жизнь'!B171+'Центр Эко'!B171+Медэко!B171+'ЭКО Центр'!B171+'ЦКО Мединвест'!B171+Витромед!B171+МедИнСервис!B171+Тарасов!B171+Виктория!B171+ЦЖенЗд!B171+'Мать и дитя'!B171+'М-Лайн'!B171+Ситилаб!B171</f>
        <v>0</v>
      </c>
      <c r="C171" s="22">
        <f>'Неотлож+'!C171+'Грязи ЖД'!C171+'Елец ЖД'!C171+'НП НМЦ'!C171+Шаталов!C171+'1нейрох'!C171+Риверсайд!C171+Прозрение!C171+Окулюс!C171+Азбука!C171+лист!C170+ПЭТ!C171+Медик.хир.клин!C171+Нов.мед.тех!C171+Резонанс!C171+Скан!C171+'ЛДЦ МИБС'!C171+ВГВА!C171+'МРТ эксп'!C171+'МРТ эксп2'!C171+'1Мед.клин'!C171+Проф.!C171+Л.Дент!C171+'ЛДЦ-1'!C171+Исток!C171+Стом.911!C171+Санта7!C171+Галерея!C171+'ПМК-МЦ'!C171+Фрезениус!C171+Эверест!C171+Нефрос!C171+'МЦ Жизнь'!C171+'Центр Эко'!C171+Медэко!C171+'ЭКО Центр'!C171+'ЦКО Мединвест'!C171+Витромед!C171+МедИнСервис!C171+Тарасов!C171+Виктория!C171+ЦЖенЗд!C171+'Мать и дитя'!C171+'М-Лайн'!C171+Ситилаб!C171</f>
        <v>0</v>
      </c>
    </row>
    <row r="172" spans="1:5" x14ac:dyDescent="0.25">
      <c r="A172" s="48" t="s">
        <v>12</v>
      </c>
      <c r="B172" s="57">
        <f>'Неотлож+'!B172+'Грязи ЖД'!B172+'Елец ЖД'!B172+'НП НМЦ'!B172+Шаталов!B172+'1нейрох'!B172+Риверсайд!B172+Прозрение!B172+Окулюс!B172+Азбука!B172+лист!B171+ПЭТ!B172+Медик.хир.клин!B172+Нов.мед.тех!B172+Резонанс!B172+Скан!B172+'ЛДЦ МИБС'!B172+ВГВА!B172+'МРТ эксп'!B172+'МРТ эксп2'!B172+'1Мед.клин'!B172+Проф.!B172+Л.Дент!B172+'ЛДЦ-1'!B172+Исток!B172+Стом.911!B172+Санта7!B172+Галерея!B172+'ПМК-МЦ'!B172+Фрезениус!B172+Эверест!B172+Нефрос!B172+'МЦ Жизнь'!B172+'Центр Эко'!B172+Медэко!B172+'ЭКО Центр'!B172+'ЦКО Мединвест'!B172+Витромед!B172+МедИнСервис!B172+Тарасов!B172+Виктория!B172+ЦЖенЗд!B172+'Мать и дитя'!B172+'М-Лайн'!B172+Ситилаб!B172</f>
        <v>0</v>
      </c>
      <c r="C172" s="22">
        <f>'Неотлож+'!C172+'Грязи ЖД'!C172+'Елец ЖД'!C172+'НП НМЦ'!C172+Шаталов!C172+'1нейрох'!C172+Риверсайд!C172+Прозрение!C172+Окулюс!C172+Азбука!C172+лист!C171+ПЭТ!C172+Медик.хир.клин!C172+Нов.мед.тех!C172+Резонанс!C172+Скан!C172+'ЛДЦ МИБС'!C172+ВГВА!C172+'МРТ эксп'!C172+'МРТ эксп2'!C172+'1Мед.клин'!C172+Проф.!C172+Л.Дент!C172+'ЛДЦ-1'!C172+Исток!C172+Стом.911!C172+Санта7!C172+Галерея!C172+'ПМК-МЦ'!C172+Фрезениус!C172+Эверест!C172+Нефрос!C172+'МЦ Жизнь'!C172+'Центр Эко'!C172+Медэко!C172+'ЭКО Центр'!C172+'ЦКО Мединвест'!C172+Витромед!C172+МедИнСервис!C172+Тарасов!C172+Виктория!C172+ЦЖенЗд!C172+'Мать и дитя'!C172+'М-Лайн'!C172+Ситилаб!C172</f>
        <v>0</v>
      </c>
    </row>
    <row r="173" spans="1:5" x14ac:dyDescent="0.25">
      <c r="A173" s="48" t="s">
        <v>13</v>
      </c>
      <c r="B173" s="57">
        <f>'Неотлож+'!B173+'Грязи ЖД'!B173+'Елец ЖД'!B173+'НП НМЦ'!B173+Шаталов!B173+'1нейрох'!B173+Риверсайд!B173+Прозрение!B173+Окулюс!B173+Азбука!B173+лист!B172+ПЭТ!B173+Медик.хир.клин!B173+Нов.мед.тех!B173+Резонанс!B173+Скан!B173+'ЛДЦ МИБС'!B173+ВГВА!B173+'МРТ эксп'!B173+'МРТ эксп2'!B173+'1Мед.клин'!B173+Проф.!B173+Л.Дент!B173+'ЛДЦ-1'!B173+Исток!B173+Стом.911!B173+Санта7!B173+Галерея!B173+'ПМК-МЦ'!B173+Фрезениус!B173+Эверест!B173+Нефрос!B173+'МЦ Жизнь'!B173+'Центр Эко'!B173+Медэко!B173+'ЭКО Центр'!B173+'ЦКО Мединвест'!B173+Витромед!B173+МедИнСервис!B173+Тарасов!B173+Виктория!B173+ЦЖенЗд!B173+'Мать и дитя'!B173+'М-Лайн'!B173+Ситилаб!B173</f>
        <v>0</v>
      </c>
      <c r="C173" s="22">
        <f>'Неотлож+'!C173+'Грязи ЖД'!C173+'Елец ЖД'!C173+'НП НМЦ'!C173+Шаталов!C173+'1нейрох'!C173+Риверсайд!C173+Прозрение!C173+Окулюс!C173+Азбука!C173+лист!C172+ПЭТ!C173+Медик.хир.клин!C173+Нов.мед.тех!C173+Резонанс!C173+Скан!C173+'ЛДЦ МИБС'!C173+ВГВА!C173+'МРТ эксп'!C173+'МРТ эксп2'!C173+'1Мед.клин'!C173+Проф.!C173+Л.Дент!C173+'ЛДЦ-1'!C173+Исток!C173+Стом.911!C173+Санта7!C173+Галерея!C173+'ПМК-МЦ'!C173+Фрезениус!C173+Эверест!C173+Нефрос!C173+'МЦ Жизнь'!C173+'Центр Эко'!C173+Медэко!C173+'ЭКО Центр'!C173+'ЦКО Мединвест'!C173+Витромед!C173+МедИнСервис!C173+Тарасов!C173+Виктория!C173+ЦЖенЗд!C173+'Мать и дитя'!C173+'М-Лайн'!C173+Ситилаб!C173</f>
        <v>0</v>
      </c>
    </row>
    <row r="174" spans="1:5" x14ac:dyDescent="0.25">
      <c r="A174" s="48" t="s">
        <v>14</v>
      </c>
      <c r="B174" s="57">
        <f>'Неотлож+'!B174+'Грязи ЖД'!B174+'Елец ЖД'!B174+'НП НМЦ'!B174+Шаталов!B174+'1нейрох'!B174+Риверсайд!B174+Прозрение!B174+Окулюс!B174+Азбука!B174+лист!B173+ПЭТ!B174+Медик.хир.клин!B174+Нов.мед.тех!B174+Резонанс!B174+Скан!B174+'ЛДЦ МИБС'!B174+ВГВА!B174+'МРТ эксп'!B174+'МРТ эксп2'!B174+'1Мед.клин'!B174+Проф.!B174+Л.Дент!B174+'ЛДЦ-1'!B174+Исток!B174+Стом.911!B174+Санта7!B174+Галерея!B174+'ПМК-МЦ'!B174+Фрезениус!B174+Эверест!B174+Нефрос!B174+'МЦ Жизнь'!B174+'Центр Эко'!B174+Медэко!B174+'ЭКО Центр'!B174+'ЦКО Мединвест'!B174+Витромед!B174+МедИнСервис!B174+Тарасов!B174+Виктория!B174+ЦЖенЗд!B174+'Мать и дитя'!B174+'М-Лайн'!B174+Ситилаб!B174</f>
        <v>0</v>
      </c>
      <c r="C174" s="22">
        <f>'Неотлож+'!C174+'Грязи ЖД'!C174+'Елец ЖД'!C174+'НП НМЦ'!C174+Шаталов!C174+'1нейрох'!C174+Риверсайд!C174+Прозрение!C174+Окулюс!C174+Азбука!C174+лист!C173+ПЭТ!C174+Медик.хир.клин!C174+Нов.мед.тех!C174+Резонанс!C174+Скан!C174+'ЛДЦ МИБС'!C174+ВГВА!C174+'МРТ эксп'!C174+'МРТ эксп2'!C174+'1Мед.клин'!C174+Проф.!C174+Л.Дент!C174+'ЛДЦ-1'!C174+Исток!C174+Стом.911!C174+Санта7!C174+Галерея!C174+'ПМК-МЦ'!C174+Фрезениус!C174+Эверест!C174+Нефрос!C174+'МЦ Жизнь'!C174+'Центр Эко'!C174+Медэко!C174+'ЭКО Центр'!C174+'ЦКО Мединвест'!C174+Витромед!C174+МедИнСервис!C174+Тарасов!C174+Виктория!C174+ЦЖенЗд!C174+'Мать и дитя'!C174+'М-Лайн'!C174+Ситилаб!C174</f>
        <v>0</v>
      </c>
    </row>
    <row r="175" spans="1:5" x14ac:dyDescent="0.25">
      <c r="A175" s="48" t="s">
        <v>15</v>
      </c>
      <c r="B175" s="57">
        <f>'Неотлож+'!B175+'Грязи ЖД'!B175+'Елец ЖД'!B175+'НП НМЦ'!B175+Шаталов!B175+'1нейрох'!B175+Риверсайд!B175+Прозрение!B175+Окулюс!B175+Азбука!B175+лист!B174+ПЭТ!B175+Медик.хир.клин!B175+Нов.мед.тех!B175+Резонанс!B175+Скан!B175+'ЛДЦ МИБС'!B175+ВГВА!B175+'МРТ эксп'!B175+'МРТ эксп2'!B175+'1Мед.клин'!B175+Проф.!B175+Л.Дент!B175+'ЛДЦ-1'!B175+Исток!B175+Стом.911!B175+Санта7!B175+Галерея!B175+'ПМК-МЦ'!B175+Фрезениус!B175+Эверест!B175+Нефрос!B175+'МЦ Жизнь'!B175+'Центр Эко'!B175+Медэко!B175+'ЭКО Центр'!B175+'ЦКО Мединвест'!B175+Витромед!B175+МедИнСервис!B175+Тарасов!B175+Виктория!B175+ЦЖенЗд!B175+'Мать и дитя'!B175+'М-Лайн'!B175+Ситилаб!B175</f>
        <v>0</v>
      </c>
      <c r="C175" s="22">
        <f>'Неотлож+'!C175+'Грязи ЖД'!C175+'Елец ЖД'!C175+'НП НМЦ'!C175+Шаталов!C175+'1нейрох'!C175+Риверсайд!C175+Прозрение!C175+Окулюс!C175+Азбука!C175+лист!C174+ПЭТ!C175+Медик.хир.клин!C175+Нов.мед.тех!C175+Резонанс!C175+Скан!C175+'ЛДЦ МИБС'!C175+ВГВА!C175+'МРТ эксп'!C175+'МРТ эксп2'!C175+'1Мед.клин'!C175+Проф.!C175+Л.Дент!C175+'ЛДЦ-1'!C175+Исток!C175+Стом.911!C175+Санта7!C175+Галерея!C175+'ПМК-МЦ'!C175+Фрезениус!C175+Эверест!C175+Нефрос!C175+'МЦ Жизнь'!C175+'Центр Эко'!C175+Медэко!C175+'ЭКО Центр'!C175+'ЦКО Мединвест'!C175+Витромед!C175+МедИнСервис!C175+Тарасов!C175+Виктория!C175+ЦЖенЗд!C175+'Мать и дитя'!C175+'М-Лайн'!C175+Ситилаб!C175</f>
        <v>0</v>
      </c>
    </row>
    <row r="176" spans="1:5" x14ac:dyDescent="0.25">
      <c r="A176" s="48" t="s">
        <v>16</v>
      </c>
      <c r="B176" s="57">
        <f>'Неотлож+'!B176+'Грязи ЖД'!B176+'Елец ЖД'!B176+'НП НМЦ'!B176+Шаталов!B176+'1нейрох'!B176+Риверсайд!B176+Прозрение!B176+Окулюс!B176+Азбука!B176+лист!B175+ПЭТ!B176+Медик.хир.клин!B176+Нов.мед.тех!B176+Резонанс!B176+Скан!B176+'ЛДЦ МИБС'!B176+ВГВА!B176+'МРТ эксп'!B176+'МРТ эксп2'!B176+'1Мед.клин'!B176+Проф.!B176+Л.Дент!B176+'ЛДЦ-1'!B176+Исток!B176+Стом.911!B176+Санта7!B176+Галерея!B176+'ПМК-МЦ'!B176+Фрезениус!B176+Эверест!B176+Нефрос!B176+'МЦ Жизнь'!B176+'Центр Эко'!B176+Медэко!B176+'ЭКО Центр'!B176+'ЦКО Мединвест'!B176+Витромед!B176+МедИнСервис!B176+Тарасов!B176+Виктория!B176+ЦЖенЗд!B176+'Мать и дитя'!B176+'М-Лайн'!B176+Ситилаб!B176</f>
        <v>1016</v>
      </c>
      <c r="C176" s="22">
        <f>'Неотлож+'!C176+'Грязи ЖД'!C176+'Елец ЖД'!C176+'НП НМЦ'!C176+Шаталов!C176+'1нейрох'!C176+Риверсайд!C176+Прозрение!C176+Окулюс!C176+Азбука!C176+лист!C175+ПЭТ!C176+Медик.хир.клин!C176+Нов.мед.тех!C176+Резонанс!C176+Скан!C176+'ЛДЦ МИБС'!C176+ВГВА!C176+'МРТ эксп'!C176+'МРТ эксп2'!C176+'1Мед.клин'!C176+Проф.!C176+Л.Дент!C176+'ЛДЦ-1'!C176+Исток!C176+Стом.911!C176+Санта7!C176+Галерея!C176+'ПМК-МЦ'!C176+Фрезениус!C176+Эверест!C176+Нефрос!C176+'МЦ Жизнь'!C176+'Центр Эко'!C176+Медэко!C176+'ЭКО Центр'!C176+'ЦКО Мединвест'!C176+Витромед!C176+МедИнСервис!C176+Тарасов!C176+Виктория!C176+ЦЖенЗд!C176+'Мать и дитя'!C176+'М-Лайн'!C176+Ситилаб!C176</f>
        <v>9464.3000000000011</v>
      </c>
    </row>
    <row r="177" spans="1:3" x14ac:dyDescent="0.25">
      <c r="A177" s="48" t="s">
        <v>17</v>
      </c>
      <c r="B177" s="57">
        <f>'Неотлож+'!B177+'Грязи ЖД'!B177+'Елец ЖД'!B177+'НП НМЦ'!B177+Шаталов!B177+'1нейрох'!B177+Риверсайд!B177+Прозрение!B177+Окулюс!B177+Азбука!B177+лист!B176+ПЭТ!B177+Медик.хир.клин!B177+Нов.мед.тех!B177+Резонанс!B177+Скан!B177+'ЛДЦ МИБС'!B177+ВГВА!B177+'МРТ эксп'!B177+'МРТ эксп2'!B177+'1Мед.клин'!B177+Проф.!B177+Л.Дент!B177+'ЛДЦ-1'!B177+Исток!B177+Стом.911!B177+Санта7!B177+Галерея!B177+'ПМК-МЦ'!B177+Фрезениус!B177+Эверест!B177+Нефрос!B177+'МЦ Жизнь'!B177+'Центр Эко'!B177+Медэко!B177+'ЭКО Центр'!B177+'ЦКО Мединвест'!B177+Витромед!B177+МедИнСервис!B177+Тарасов!B177+Виктория!B177+ЦЖенЗд!B177+'Мать и дитя'!B177+'М-Лайн'!B177+Ситилаб!B177</f>
        <v>0</v>
      </c>
      <c r="C177" s="22">
        <f>'Неотлож+'!C177+'Грязи ЖД'!C177+'Елец ЖД'!C177+'НП НМЦ'!C177+Шаталов!C177+'1нейрох'!C177+Риверсайд!C177+Прозрение!C177+Окулюс!C177+Азбука!C177+лист!C176+ПЭТ!C177+Медик.хир.клин!C177+Нов.мед.тех!C177+Резонанс!C177+Скан!C177+'ЛДЦ МИБС'!C177+ВГВА!C177+'МРТ эксп'!C177+'МРТ эксп2'!C177+'1Мед.клин'!C177+Проф.!C177+Л.Дент!C177+'ЛДЦ-1'!C177+Исток!C177+Стом.911!C177+Санта7!C177+Галерея!C177+'ПМК-МЦ'!C177+Фрезениус!C177+Эверест!C177+Нефрос!C177+'МЦ Жизнь'!C177+'Центр Эко'!C177+Медэко!C177+'ЭКО Центр'!C177+'ЦКО Мединвест'!C177+Витромед!C177+МедИнСервис!C177+Тарасов!C177+Виктория!C177+ЦЖенЗд!C177+'Мать и дитя'!C177+'М-Лайн'!C177+Ситилаб!C177</f>
        <v>0</v>
      </c>
    </row>
    <row r="178" spans="1:3" x14ac:dyDescent="0.25">
      <c r="A178" s="48" t="s">
        <v>18</v>
      </c>
      <c r="B178" s="57">
        <f>'Неотлож+'!B178+'Грязи ЖД'!B178+'Елец ЖД'!B178+'НП НМЦ'!B178+Шаталов!B178+'1нейрох'!B178+Риверсайд!B178+Прозрение!B178+Окулюс!B178+Азбука!B178+лист!B177+ПЭТ!B178+Медик.хир.клин!B178+Нов.мед.тех!B178+Резонанс!B178+Скан!B178+'ЛДЦ МИБС'!B178+ВГВА!B178+'МРТ эксп'!B178+'МРТ эксп2'!B178+'1Мед.клин'!B178+Проф.!B178+Л.Дент!B178+'ЛДЦ-1'!B178+Исток!B178+Стом.911!B178+Санта7!B178+Галерея!B178+'ПМК-МЦ'!B178+Фрезениус!B178+Эверест!B178+Нефрос!B178+'МЦ Жизнь'!B178+'Центр Эко'!B178+Медэко!B178+'ЭКО Центр'!B178+'ЦКО Мединвест'!B178+Витромед!B178+МедИнСервис!B178+Тарасов!B178+Виктория!B178+ЦЖенЗд!B178+'Мать и дитя'!B178+'М-Лайн'!B178+Ситилаб!B178</f>
        <v>60</v>
      </c>
      <c r="C178" s="22">
        <f>'Неотлож+'!C178+'Грязи ЖД'!C178+'Елец ЖД'!C178+'НП НМЦ'!C178+Шаталов!C178+'1нейрох'!C178+Риверсайд!C178+Прозрение!C178+Окулюс!C178+Азбука!C178+лист!C177+ПЭТ!C178+Медик.хир.клин!C178+Нов.мед.тех!C178+Резонанс!C178+Скан!C178+'ЛДЦ МИБС'!C178+ВГВА!C178+'МРТ эксп'!C178+'МРТ эксп2'!C178+'1Мед.клин'!C178+Проф.!C178+Л.Дент!C178+'ЛДЦ-1'!C178+Исток!C178+Стом.911!C178+Санта7!C178+Галерея!C178+'ПМК-МЦ'!C178+Фрезениус!C178+Эверест!C178+Нефрос!C178+'МЦ Жизнь'!C178+'Центр Эко'!C178+Медэко!C178+'ЭКО Центр'!C178+'ЦКО Мединвест'!C178+Витромед!C178+МедИнСервис!C178+Тарасов!C178+Виктория!C178+ЦЖенЗд!C178+'Мать и дитя'!C178+'М-Лайн'!C178+Ситилаб!C178</f>
        <v>427.6</v>
      </c>
    </row>
    <row r="179" spans="1:3" x14ac:dyDescent="0.25">
      <c r="A179" s="48" t="s">
        <v>19</v>
      </c>
      <c r="B179" s="57">
        <f>'Неотлож+'!B179+'Грязи ЖД'!B179+'Елец ЖД'!B179+'НП НМЦ'!B179+Шаталов!B179+'1нейрох'!B179+Риверсайд!B179+Прозрение!B179+Окулюс!B179+Азбука!B179+лист!B178+ПЭТ!B179+Медик.хир.клин!B179+Нов.мед.тех!B179+Резонанс!B179+Скан!B179+'ЛДЦ МИБС'!B179+ВГВА!B179+'МРТ эксп'!B179+'МРТ эксп2'!B179+'1Мед.клин'!B179+Проф.!B179+Л.Дент!B179+'ЛДЦ-1'!B179+Исток!B179+Стом.911!B179+Санта7!B179+Галерея!B179+'ПМК-МЦ'!B179+Фрезениус!B179+Эверест!B179+Нефрос!B179+'МЦ Жизнь'!B179+'Центр Эко'!B179+Медэко!B179+'ЭКО Центр'!B179+'ЦКО Мединвест'!B179+Витромед!B179+МедИнСервис!B179+Тарасов!B179+Виктория!B179+ЦЖенЗд!B179+'Мать и дитя'!B179+'М-Лайн'!B179+Ситилаб!B179</f>
        <v>0</v>
      </c>
      <c r="C179" s="22">
        <f>'Неотлож+'!C179+'Грязи ЖД'!C179+'Елец ЖД'!C179+'НП НМЦ'!C179+Шаталов!C179+'1нейрох'!C179+Риверсайд!C179+Прозрение!C179+Окулюс!C179+Азбука!C179+лист!C178+ПЭТ!C179+Медик.хир.клин!C179+Нов.мед.тех!C179+Резонанс!C179+Скан!C179+'ЛДЦ МИБС'!C179+ВГВА!C179+'МРТ эксп'!C179+'МРТ эксп2'!C179+'1Мед.клин'!C179+Проф.!C179+Л.Дент!C179+'ЛДЦ-1'!C179+Исток!C179+Стом.911!C179+Санта7!C179+Галерея!C179+'ПМК-МЦ'!C179+Фрезениус!C179+Эверест!C179+Нефрос!C179+'МЦ Жизнь'!C179+'Центр Эко'!C179+Медэко!C179+'ЭКО Центр'!C179+'ЦКО Мединвест'!C179+Витромед!C179+МедИнСервис!C179+Тарасов!C179+Виктория!C179+ЦЖенЗд!C179+'Мать и дитя'!C179+'М-Лайн'!C179+Ситилаб!C179</f>
        <v>0</v>
      </c>
    </row>
    <row r="180" spans="1:3" x14ac:dyDescent="0.25">
      <c r="A180" s="48" t="s">
        <v>72</v>
      </c>
      <c r="B180" s="57">
        <f>'Неотлож+'!B180+'Грязи ЖД'!B180+'Елец ЖД'!B180+'НП НМЦ'!B180+Шаталов!B180+'1нейрох'!B180+Риверсайд!B180+Прозрение!B180+Окулюс!B180+Азбука!B180+лист!B179+ПЭТ!B180+Медик.хир.клин!B180+Нов.мед.тех!B180+Резонанс!B180+Скан!B180+'ЛДЦ МИБС'!B180+ВГВА!B180+'МРТ эксп'!B180+'МРТ эксп2'!B180+'1Мед.клин'!B180+Проф.!B180+Л.Дент!B180+'ЛДЦ-1'!B180+Исток!B180+Стом.911!B180+Санта7!B180+Галерея!B180+'ПМК-МЦ'!B180+Фрезениус!B180+Эверест!B180+Нефрос!B180+'МЦ Жизнь'!B180+'Центр Эко'!B180+Медэко!B180+'ЭКО Центр'!B180+'ЦКО Мединвест'!B180+Витромед!B180+МедИнСервис!B180+Тарасов!B180+Виктория!B180+ЦЖенЗд!B180+'Мать и дитя'!B180+'М-Лайн'!B180+Ситилаб!B180</f>
        <v>0</v>
      </c>
      <c r="C180" s="22">
        <f>'Неотлож+'!C180+'Грязи ЖД'!C180+'Елец ЖД'!C180+'НП НМЦ'!C180+Шаталов!C180+'1нейрох'!C180+Риверсайд!C180+Прозрение!C180+Окулюс!C180+Азбука!C180+лист!C179+ПЭТ!C180+Медик.хир.клин!C180+Нов.мед.тех!C180+Резонанс!C180+Скан!C180+'ЛДЦ МИБС'!C180+ВГВА!C180+'МРТ эксп'!C180+'МРТ эксп2'!C180+'1Мед.клин'!C180+Проф.!C180+Л.Дент!C180+'ЛДЦ-1'!C180+Исток!C180+Стом.911!C180+Санта7!C180+Галерея!C180+'ПМК-МЦ'!C180+Фрезениус!C180+Эверест!C180+Нефрос!C180+'МЦ Жизнь'!C180+'Центр Эко'!C180+Медэко!C180+'ЭКО Центр'!C180+'ЦКО Мединвест'!C180+Витромед!C180+МедИнСервис!C180+Тарасов!C180+Виктория!C180+ЦЖенЗд!C180+'Мать и дитя'!C180+'М-Лайн'!C180+Ситилаб!C180</f>
        <v>0</v>
      </c>
    </row>
    <row r="181" spans="1:3" x14ac:dyDescent="0.25">
      <c r="A181" s="48" t="s">
        <v>20</v>
      </c>
      <c r="B181" s="57">
        <f>'Неотлож+'!B181+'Грязи ЖД'!B181+'Елец ЖД'!B181+'НП НМЦ'!B181+Шаталов!B181+'1нейрох'!B181+Риверсайд!B181+Прозрение!B181+Окулюс!B181+Азбука!B181+лист!B180+ПЭТ!B181+Медик.хир.клин!B181+Нов.мед.тех!B181+Резонанс!B181+Скан!B181+'ЛДЦ МИБС'!B181+ВГВА!B181+'МРТ эксп'!B181+'МРТ эксп2'!B181+'1Мед.клин'!B181+Проф.!B181+Л.Дент!B181+'ЛДЦ-1'!B181+Исток!B181+Стом.911!B181+Санта7!B181+Галерея!B181+'ПМК-МЦ'!B181+Фрезениус!B181+Эверест!B181+Нефрос!B181+'МЦ Жизнь'!B181+'Центр Эко'!B181+Медэко!B181+'ЭКО Центр'!B181+'ЦКО Мединвест'!B181+Витромед!B181+МедИнСервис!B181+Тарасов!B181+Виктория!B181+ЦЖенЗд!B181+'Мать и дитя'!B181+'М-Лайн'!B181+Ситилаб!B181</f>
        <v>0</v>
      </c>
      <c r="C181" s="22">
        <f>'Неотлож+'!C181+'Грязи ЖД'!C181+'Елец ЖД'!C181+'НП НМЦ'!C181+Шаталов!C181+'1нейрох'!C181+Риверсайд!C181+Прозрение!C181+Окулюс!C181+Азбука!C181+лист!C180+ПЭТ!C181+Медик.хир.клин!C181+Нов.мед.тех!C181+Резонанс!C181+Скан!C181+'ЛДЦ МИБС'!C181+ВГВА!C181+'МРТ эксп'!C181+'МРТ эксп2'!C181+'1Мед.клин'!C181+Проф.!C181+Л.Дент!C181+'ЛДЦ-1'!C181+Исток!C181+Стом.911!C181+Санта7!C181+Галерея!C181+'ПМК-МЦ'!C181+Фрезениус!C181+Эверест!C181+Нефрос!C181+'МЦ Жизнь'!C181+'Центр Эко'!C181+Медэко!C181+'ЭКО Центр'!C181+'ЦКО Мединвест'!C181+Витромед!C181+МедИнСервис!C181+Тарасов!C181+Виктория!C181+ЦЖенЗд!C181+'Мать и дитя'!C181+'М-Лайн'!C181+Ситилаб!C181</f>
        <v>0</v>
      </c>
    </row>
    <row r="182" spans="1:3" x14ac:dyDescent="0.25">
      <c r="A182" s="48" t="s">
        <v>21</v>
      </c>
      <c r="B182" s="57">
        <f>'Неотлож+'!B182+'Грязи ЖД'!B182+'Елец ЖД'!B182+'НП НМЦ'!B182+Шаталов!B182+'1нейрох'!B182+Риверсайд!B182+Прозрение!B182+Окулюс!B182+Азбука!B182+лист!B181+ПЭТ!B182+Медик.хир.клин!B182+Нов.мед.тех!B182+Резонанс!B182+Скан!B182+'ЛДЦ МИБС'!B182+ВГВА!B182+'МРТ эксп'!B182+'МРТ эксп2'!B182+'1Мед.клин'!B182+Проф.!B182+Л.Дент!B182+'ЛДЦ-1'!B182+Исток!B182+Стом.911!B182+Санта7!B182+Галерея!B182+'ПМК-МЦ'!B182+Фрезениус!B182+Эверест!B182+Нефрос!B182+'МЦ Жизнь'!B182+'Центр Эко'!B182+Медэко!B182+'ЭКО Центр'!B182+'ЦКО Мединвест'!B182+Витромед!B182+МедИнСервис!B182+Тарасов!B182+Виктория!B182+ЦЖенЗд!B182+'Мать и дитя'!B182+'М-Лайн'!B182+Ситилаб!B182</f>
        <v>0</v>
      </c>
      <c r="C182" s="22">
        <f>'Неотлож+'!C182+'Грязи ЖД'!C182+'Елец ЖД'!C182+'НП НМЦ'!C182+Шаталов!C182+'1нейрох'!C182+Риверсайд!C182+Прозрение!C182+Окулюс!C182+Азбука!C182+лист!C181+ПЭТ!C182+Медик.хир.клин!C182+Нов.мед.тех!C182+Резонанс!C182+Скан!C182+'ЛДЦ МИБС'!C182+ВГВА!C182+'МРТ эксп'!C182+'МРТ эксп2'!C182+'1Мед.клин'!C182+Проф.!C182+Л.Дент!C182+'ЛДЦ-1'!C182+Исток!C182+Стом.911!C182+Санта7!C182+Галерея!C182+'ПМК-МЦ'!C182+Фрезениус!C182+Эверест!C182+Нефрос!C182+'МЦ Жизнь'!C182+'Центр Эко'!C182+Медэко!C182+'ЭКО Центр'!C182+'ЦКО Мединвест'!C182+Витромед!C182+МедИнСервис!C182+Тарасов!C182+Виктория!C182+ЦЖенЗд!C182+'Мать и дитя'!C182+'М-Лайн'!C182+Ситилаб!C182</f>
        <v>0</v>
      </c>
    </row>
    <row r="183" spans="1:3" x14ac:dyDescent="0.25">
      <c r="A183" s="48" t="s">
        <v>22</v>
      </c>
      <c r="B183" s="57">
        <f>'Неотлож+'!B183+'Грязи ЖД'!B183+'Елец ЖД'!B183+'НП НМЦ'!B183+Шаталов!B183+'1нейрох'!B183+Риверсайд!B183+Прозрение!B183+Окулюс!B183+Азбука!B183+лист!B182+ПЭТ!B183+Медик.хир.клин!B183+Нов.мед.тех!B183+Резонанс!B183+Скан!B183+'ЛДЦ МИБС'!B183+ВГВА!B183+'МРТ эксп'!B183+'МРТ эксп2'!B183+'1Мед.клин'!B183+Проф.!B183+Л.Дент!B183+'ЛДЦ-1'!B183+Исток!B183+Стом.911!B183+Санта7!B183+Галерея!B183+'ПМК-МЦ'!B183+Фрезениус!B183+Эверест!B183+Нефрос!B183+'МЦ Жизнь'!B183+'Центр Эко'!B183+Медэко!B183+'ЭКО Центр'!B183+'ЦКО Мединвест'!B183+Витромед!B183+МедИнСервис!B183+Тарасов!B183+Виктория!B183+ЦЖенЗд!B183+'Мать и дитя'!B183+'М-Лайн'!B183+Ситилаб!B183</f>
        <v>0</v>
      </c>
      <c r="C183" s="22">
        <f>'Неотлож+'!C183+'Грязи ЖД'!C183+'Елец ЖД'!C183+'НП НМЦ'!C183+Шаталов!C183+'1нейрох'!C183+Риверсайд!C183+Прозрение!C183+Окулюс!C183+Азбука!C183+лист!C182+ПЭТ!C183+Медик.хир.клин!C183+Нов.мед.тех!C183+Резонанс!C183+Скан!C183+'ЛДЦ МИБС'!C183+ВГВА!C183+'МРТ эксп'!C183+'МРТ эксп2'!C183+'1Мед.клин'!C183+Проф.!C183+Л.Дент!C183+'ЛДЦ-1'!C183+Исток!C183+Стом.911!C183+Санта7!C183+Галерея!C183+'ПМК-МЦ'!C183+Фрезениус!C183+Эверест!C183+Нефрос!C183+'МЦ Жизнь'!C183+'Центр Эко'!C183+Медэко!C183+'ЭКО Центр'!C183+'ЦКО Мединвест'!C183+Витромед!C183+МедИнСервис!C183+Тарасов!C183+Виктория!C183+ЦЖенЗд!C183+'Мать и дитя'!C183+'М-Лайн'!C183+Ситилаб!C183</f>
        <v>0</v>
      </c>
    </row>
    <row r="184" spans="1:3" x14ac:dyDescent="0.25">
      <c r="A184" s="48" t="s">
        <v>23</v>
      </c>
      <c r="B184" s="57">
        <f>'Неотлож+'!B184+'Грязи ЖД'!B184+'Елец ЖД'!B184+'НП НМЦ'!B184+Шаталов!B184+'1нейрох'!B184+Риверсайд!B184+Прозрение!B184+Окулюс!B184+Азбука!B184+лист!B183+ПЭТ!B184+Медик.хир.клин!B184+Нов.мед.тех!B184+Резонанс!B184+Скан!B184+'ЛДЦ МИБС'!B184+ВГВА!B184+'МРТ эксп'!B184+'МРТ эксп2'!B184+'1Мед.клин'!B184+Проф.!B184+Л.Дент!B184+'ЛДЦ-1'!B184+Исток!B184+Стом.911!B184+Санта7!B184+Галерея!B184+'ПМК-МЦ'!B184+Фрезениус!B184+Эверест!B184+Нефрос!B184+'МЦ Жизнь'!B184+'Центр Эко'!B184+Медэко!B184+'ЭКО Центр'!B184+'ЦКО Мединвест'!B184+Витромед!B184+МедИнСервис!B184+Тарасов!B184+Виктория!B184+ЦЖенЗд!B184+'Мать и дитя'!B184+'М-Лайн'!B184+Ситилаб!B184</f>
        <v>0</v>
      </c>
      <c r="C184" s="22">
        <f>'Неотлож+'!C184+'Грязи ЖД'!C184+'Елец ЖД'!C184+'НП НМЦ'!C184+Шаталов!C184+'1нейрох'!C184+Риверсайд!C184+Прозрение!C184+Окулюс!C184+Азбука!C184+лист!C183+ПЭТ!C184+Медик.хир.клин!C184+Нов.мед.тех!C184+Резонанс!C184+Скан!C184+'ЛДЦ МИБС'!C184+ВГВА!C184+'МРТ эксп'!C184+'МРТ эксп2'!C184+'1Мед.клин'!C184+Проф.!C184+Л.Дент!C184+'ЛДЦ-1'!C184+Исток!C184+Стом.911!C184+Санта7!C184+Галерея!C184+'ПМК-МЦ'!C184+Фрезениус!C184+Эверест!C184+Нефрос!C184+'МЦ Жизнь'!C184+'Центр Эко'!C184+Медэко!C184+'ЭКО Центр'!C184+'ЦКО Мединвест'!C184+Витромед!C184+МедИнСервис!C184+Тарасов!C184+Виктория!C184+ЦЖенЗд!C184+'Мать и дитя'!C184+'М-Лайн'!C184+Ситилаб!C184</f>
        <v>0</v>
      </c>
    </row>
    <row r="185" spans="1:3" x14ac:dyDescent="0.25">
      <c r="A185" s="48" t="s">
        <v>24</v>
      </c>
      <c r="B185" s="57">
        <f>'Неотлож+'!B185+'Грязи ЖД'!B185+'Елец ЖД'!B185+'НП НМЦ'!B185+Шаталов!B185+'1нейрох'!B185+Риверсайд!B185+Прозрение!B185+Окулюс!B185+Азбука!B185+лист!B184+ПЭТ!B185+Медик.хир.клин!B185+Нов.мед.тех!B185+Резонанс!B185+Скан!B185+'ЛДЦ МИБС'!B185+ВГВА!B185+'МРТ эксп'!B185+'МРТ эксп2'!B185+'1Мед.клин'!B185+Проф.!B185+Л.Дент!B185+'ЛДЦ-1'!B185+Исток!B185+Стом.911!B185+Санта7!B185+Галерея!B185+'ПМК-МЦ'!B185+Фрезениус!B185+Эверест!B185+Нефрос!B185+'МЦ Жизнь'!B185+'Центр Эко'!B185+Медэко!B185+'ЭКО Центр'!B185+'ЦКО Мединвест'!B185+Витромед!B185+МедИнСервис!B185+Тарасов!B185+Виктория!B185+ЦЖенЗд!B185+'Мать и дитя'!B185+'М-Лайн'!B185+Ситилаб!B185</f>
        <v>0</v>
      </c>
      <c r="C185" s="22">
        <f>'Неотлож+'!C185+'Грязи ЖД'!C185+'Елец ЖД'!C185+'НП НМЦ'!C185+Шаталов!C185+'1нейрох'!C185+Риверсайд!C185+Прозрение!C185+Окулюс!C185+Азбука!C185+лист!C184+ПЭТ!C185+Медик.хир.клин!C185+Нов.мед.тех!C185+Резонанс!C185+Скан!C185+'ЛДЦ МИБС'!C185+ВГВА!C185+'МРТ эксп'!C185+'МРТ эксп2'!C185+'1Мед.клин'!C185+Проф.!C185+Л.Дент!C185+'ЛДЦ-1'!C185+Исток!C185+Стом.911!C185+Санта7!C185+Галерея!C185+'ПМК-МЦ'!C185+Фрезениус!C185+Эверест!C185+Нефрос!C185+'МЦ Жизнь'!C185+'Центр Эко'!C185+Медэко!C185+'ЭКО Центр'!C185+'ЦКО Мединвест'!C185+Витромед!C185+МедИнСервис!C185+Тарасов!C185+Виктория!C185+ЦЖенЗд!C185+'Мать и дитя'!C185+'М-Лайн'!C185+Ситилаб!C185</f>
        <v>0</v>
      </c>
    </row>
    <row r="186" spans="1:3" x14ac:dyDescent="0.25">
      <c r="A186" s="48" t="s">
        <v>25</v>
      </c>
      <c r="B186" s="57">
        <f>'Неотлож+'!B186+'Грязи ЖД'!B186+'Елец ЖД'!B186+'НП НМЦ'!B186+Шаталов!B186+'1нейрох'!B186+Риверсайд!B186+Прозрение!B186+Окулюс!B186+Азбука!B186+лист!B185+ПЭТ!B186+Медик.хир.клин!B186+Нов.мед.тех!B186+Резонанс!B186+Скан!B186+'ЛДЦ МИБС'!B186+ВГВА!B186+'МРТ эксп'!B186+'МРТ эксп2'!B186+'1Мед.клин'!B186+Проф.!B186+Л.Дент!B186+'ЛДЦ-1'!B186+Исток!B186+Стом.911!B186+Санта7!B186+Галерея!B186+'ПМК-МЦ'!B186+Фрезениус!B186+Эверест!B186+Нефрос!B186+'МЦ Жизнь'!B186+'Центр Эко'!B186+Медэко!B186+'ЭКО Центр'!B186+'ЦКО Мединвест'!B186+Витромед!B186+МедИнСервис!B186+Тарасов!B186+Виктория!B186+ЦЖенЗд!B186+'Мать и дитя'!B186+'М-Лайн'!B186+Ситилаб!B186</f>
        <v>0</v>
      </c>
      <c r="C186" s="22">
        <f>'Неотлож+'!C186+'Грязи ЖД'!C186+'Елец ЖД'!C186+'НП НМЦ'!C186+Шаталов!C186+'1нейрох'!C186+Риверсайд!C186+Прозрение!C186+Окулюс!C186+Азбука!C186+лист!C185+ПЭТ!C186+Медик.хир.клин!C186+Нов.мед.тех!C186+Резонанс!C186+Скан!C186+'ЛДЦ МИБС'!C186+ВГВА!C186+'МРТ эксп'!C186+'МРТ эксп2'!C186+'1Мед.клин'!C186+Проф.!C186+Л.Дент!C186+'ЛДЦ-1'!C186+Исток!C186+Стом.911!C186+Санта7!C186+Галерея!C186+'ПМК-МЦ'!C186+Фрезениус!C186+Эверест!C186+Нефрос!C186+'МЦ Жизнь'!C186+'Центр Эко'!C186+Медэко!C186+'ЭКО Центр'!C186+'ЦКО Мединвест'!C186+Витромед!C186+МедИнСервис!C186+Тарасов!C186+Виктория!C186+ЦЖенЗд!C186+'Мать и дитя'!C186+'М-Лайн'!C186+Ситилаб!C186</f>
        <v>0</v>
      </c>
    </row>
    <row r="187" spans="1:3" x14ac:dyDescent="0.25">
      <c r="A187" s="48" t="s">
        <v>51</v>
      </c>
      <c r="B187" s="57">
        <f>'Неотлож+'!B187+'Грязи ЖД'!B187+'Елец ЖД'!B187+'НП НМЦ'!B187+Шаталов!B187+'1нейрох'!B187+Риверсайд!B187+Прозрение!B187+Окулюс!B187+Азбука!B187+лист!B186+ПЭТ!B187+Медик.хир.клин!B187+Нов.мед.тех!B187+Резонанс!B187+Скан!B187+'ЛДЦ МИБС'!B187+ВГВА!B187+'МРТ эксп'!B187+'МРТ эксп2'!B187+'1Мед.клин'!B187+Проф.!B187+Л.Дент!B187+'ЛДЦ-1'!B187+Исток!B187+Стом.911!B187+Санта7!B187+Галерея!B187+'ПМК-МЦ'!B187+Фрезениус!B187+Эверест!B187+Нефрос!B187+'МЦ Жизнь'!B187+'Центр Эко'!B187+Медэко!B187+'ЭКО Центр'!B187+'ЦКО Мединвест'!B187+Витромед!B187+МедИнСервис!B187+Тарасов!B187+Виктория!B187+ЦЖенЗд!B187+'Мать и дитя'!B187+'М-Лайн'!B187+Ситилаб!B187</f>
        <v>72</v>
      </c>
      <c r="C187" s="22">
        <f>'Неотлож+'!C187+'Грязи ЖД'!C187+'Елец ЖД'!C187+'НП НМЦ'!C187+Шаталов!C187+'1нейрох'!C187+Риверсайд!C187+Прозрение!C187+Окулюс!C187+Азбука!C187+лист!C186+ПЭТ!C187+Медик.хир.клин!C187+Нов.мед.тех!C187+Резонанс!C187+Скан!C187+'ЛДЦ МИБС'!C187+ВГВА!C187+'МРТ эксп'!C187+'МРТ эксп2'!C187+'1Мед.клин'!C187+Проф.!C187+Л.Дент!C187+'ЛДЦ-1'!C187+Исток!C187+Стом.911!C187+Санта7!C187+Галерея!C187+'ПМК-МЦ'!C187+Фрезениус!C187+Эверест!C187+Нефрос!C187+'МЦ Жизнь'!C187+'Центр Эко'!C187+Медэко!C187+'ЭКО Центр'!C187+'ЦКО Мединвест'!C187+Витромед!C187+МедИнСервис!C187+Тарасов!C187+Виктория!C187+ЦЖенЗд!C187+'Мать и дитя'!C187+'М-Лайн'!C187+Ситилаб!C187</f>
        <v>588.29999999999995</v>
      </c>
    </row>
    <row r="188" spans="1:3" ht="30" x14ac:dyDescent="0.25">
      <c r="A188" s="48" t="s">
        <v>73</v>
      </c>
      <c r="B188" s="57">
        <f>'Неотлож+'!B188+'Грязи ЖД'!B188+'Елец ЖД'!B188+'НП НМЦ'!B188+Шаталов!B188+'1нейрох'!B188+Риверсайд!B188+Прозрение!B188+Окулюс!B188+Азбука!B188+лист!B187+ПЭТ!B188+Медик.хир.клин!B188+Нов.мед.тех!B188+Резонанс!B188+Скан!B188+'ЛДЦ МИБС'!B188+ВГВА!B188+'МРТ эксп'!B188+'МРТ эксп2'!B188+'1Мед.клин'!B188+Проф.!B188+Л.Дент!B188+'ЛДЦ-1'!B188+Исток!B188+Стом.911!B188+Санта7!B188+Галерея!B188+'ПМК-МЦ'!B188+Фрезениус!B188+Эверест!B188+Нефрос!B188+'МЦ Жизнь'!B188+'Центр Эко'!B188+Медэко!B188+'ЭКО Центр'!B188+'ЦКО Мединвест'!B188+Витромед!B188+МедИнСервис!B188+Тарасов!B188+Виктория!B188+ЦЖенЗд!B188+'Мать и дитя'!B188+'М-Лайн'!B188+Ситилаб!B188</f>
        <v>167</v>
      </c>
      <c r="C188" s="22">
        <f>'Неотлож+'!C188+'Грязи ЖД'!C188+'Елец ЖД'!C188+'НП НМЦ'!C188+Шаталов!C188+'1нейрох'!C188+Риверсайд!C188+Прозрение!C188+Окулюс!C188+Азбука!C188+лист!C187+ПЭТ!C188+Медик.хир.клин!C188+Нов.мед.тех!C188+Резонанс!C188+Скан!C188+'ЛДЦ МИБС'!C188+ВГВА!C188+'МРТ эксп'!C188+'МРТ эксп2'!C188+'1Мед.клин'!C188+Проф.!C188+Л.Дент!C188+'ЛДЦ-1'!C188+Исток!C188+Стом.911!C188+Санта7!C188+Галерея!C188+'ПМК-МЦ'!C188+Фрезениус!C188+Эверест!C188+Нефрос!C188+'МЦ Жизнь'!C188+'Центр Эко'!C188+Медэко!C188+'ЭКО Центр'!C188+'ЦКО Мединвест'!C188+Витромед!C188+МедИнСервис!C188+Тарасов!C188+Виктория!C188+ЦЖенЗд!C188+'Мать и дитя'!C188+'М-Лайн'!C188+Ситилаб!C188</f>
        <v>1514.9</v>
      </c>
    </row>
    <row r="189" spans="1:3" x14ac:dyDescent="0.25">
      <c r="A189" s="48" t="s">
        <v>26</v>
      </c>
      <c r="B189" s="57">
        <f>'Неотлож+'!B189+'Грязи ЖД'!B189+'Елец ЖД'!B189+'НП НМЦ'!B189+Шаталов!B189+'1нейрох'!B189+Риверсайд!B189+Прозрение!B189+Окулюс!B189+Азбука!B189+лист!B188+ПЭТ!B189+Медик.хир.клин!B189+Нов.мед.тех!B189+Резонанс!B189+Скан!B189+'ЛДЦ МИБС'!B189+ВГВА!B189+'МРТ эксп'!B189+'МРТ эксп2'!B189+'1Мед.клин'!B189+Проф.!B189+Л.Дент!B189+'ЛДЦ-1'!B189+Исток!B189+Стом.911!B189+Санта7!B189+Галерея!B189+'ПМК-МЦ'!B189+Фрезениус!B189+Эверест!B189+Нефрос!B189+'МЦ Жизнь'!B189+'Центр Эко'!B189+Медэко!B189+'ЭКО Центр'!B189+'ЦКО Мединвест'!B189+Витромед!B189+МедИнСервис!B189+Тарасов!B189+Виктория!B189+ЦЖенЗд!B189+'Мать и дитя'!B189+'М-Лайн'!B189+Ситилаб!B189</f>
        <v>0</v>
      </c>
      <c r="C189" s="22">
        <f>'Неотлож+'!C189+'Грязи ЖД'!C189+'Елец ЖД'!C189+'НП НМЦ'!C189+Шаталов!C189+'1нейрох'!C189+Риверсайд!C189+Прозрение!C189+Окулюс!C189+Азбука!C189+лист!C188+ПЭТ!C189+Медик.хир.клин!C189+Нов.мед.тех!C189+Резонанс!C189+Скан!C189+'ЛДЦ МИБС'!C189+ВГВА!C189+'МРТ эксп'!C189+'МРТ эксп2'!C189+'1Мед.клин'!C189+Проф.!C189+Л.Дент!C189+'ЛДЦ-1'!C189+Исток!C189+Стом.911!C189+Санта7!C189+Галерея!C189+'ПМК-МЦ'!C189+Фрезениус!C189+Эверест!C189+Нефрос!C189+'МЦ Жизнь'!C189+'Центр Эко'!C189+Медэко!C189+'ЭКО Центр'!C189+'ЦКО Мединвест'!C189+Витромед!C189+МедИнСервис!C189+Тарасов!C189+Виктория!C189+ЦЖенЗд!C189+'Мать и дитя'!C189+'М-Лайн'!C189+Ситилаб!C189</f>
        <v>0</v>
      </c>
    </row>
    <row r="190" spans="1:3" x14ac:dyDescent="0.25">
      <c r="A190" s="48" t="s">
        <v>27</v>
      </c>
      <c r="B190" s="57">
        <f>'Неотлож+'!B190+'Грязи ЖД'!B190+'Елец ЖД'!B190+'НП НМЦ'!B190+Шаталов!B190+'1нейрох'!B190+Риверсайд!B190+Прозрение!B190+Окулюс!B190+Азбука!B190+лист!B189+ПЭТ!B190+Медик.хир.клин!B190+Нов.мед.тех!B190+Резонанс!B190+Скан!B190+'ЛДЦ МИБС'!B190+ВГВА!B190+'МРТ эксп'!B190+'МРТ эксп2'!B190+'1Мед.клин'!B190+Проф.!B190+Л.Дент!B190+'ЛДЦ-1'!B190+Исток!B190+Стом.911!B190+Санта7!B190+Галерея!B190+'ПМК-МЦ'!B190+Фрезениус!B190+Эверест!B190+Нефрос!B190+'МЦ Жизнь'!B190+'Центр Эко'!B190+Медэко!B190+'ЭКО Центр'!B190+'ЦКО Мединвест'!B190+Витромед!B190+МедИнСервис!B190+Тарасов!B190+Виктория!B190+ЦЖенЗд!B190+'Мать и дитя'!B190+'М-Лайн'!B190+Ситилаб!B190</f>
        <v>794</v>
      </c>
      <c r="C190" s="22">
        <f>'Неотлож+'!C190+'Грязи ЖД'!C190+'Елец ЖД'!C190+'НП НМЦ'!C190+Шаталов!C190+'1нейрох'!C190+Риверсайд!C190+Прозрение!C190+Окулюс!C190+Азбука!C190+лист!C189+ПЭТ!C190+Медик.хир.клин!C190+Нов.мед.тех!C190+Резонанс!C190+Скан!C190+'ЛДЦ МИБС'!C190+ВГВА!C190+'МРТ эксп'!C190+'МРТ эксп2'!C190+'1Мед.клин'!C190+Проф.!C190+Л.Дент!C190+'ЛДЦ-1'!C190+Исток!C190+Стом.911!C190+Санта7!C190+Галерея!C190+'ПМК-МЦ'!C190+Фрезениус!C190+Эверест!C190+Нефрос!C190+'МЦ Жизнь'!C190+'Центр Эко'!C190+Медэко!C190+'ЭКО Центр'!C190+'ЦКО Мединвест'!C190+Витромед!C190+МедИнСервис!C190+Тарасов!C190+Виктория!C190+ЦЖенЗд!C190+'Мать и дитя'!C190+'М-Лайн'!C190+Ситилаб!C190</f>
        <v>49619.7</v>
      </c>
    </row>
    <row r="191" spans="1:3" x14ac:dyDescent="0.25">
      <c r="A191" s="48" t="s">
        <v>28</v>
      </c>
      <c r="B191" s="57">
        <f>'Неотлож+'!B191+'Грязи ЖД'!B191+'Елец ЖД'!B191+'НП НМЦ'!B191+Шаталов!B191+'1нейрох'!B191+Риверсайд!B191+Прозрение!B191+Окулюс!B191+Азбука!B191+лист!B190+ПЭТ!B191+Медик.хир.клин!B191+Нов.мед.тех!B191+Резонанс!B191+Скан!B191+'ЛДЦ МИБС'!B191+ВГВА!B191+'МРТ эксп'!B191+'МРТ эксп2'!B191+'1Мед.клин'!B191+Проф.!B191+Л.Дент!B191+'ЛДЦ-1'!B191+Исток!B191+Стом.911!B191+Санта7!B191+Галерея!B191+'ПМК-МЦ'!B191+Фрезениус!B191+Эверест!B191+Нефрос!B191+'МЦ Жизнь'!B191+'Центр Эко'!B191+Медэко!B191+'ЭКО Центр'!B191+'ЦКО Мединвест'!B191+Витромед!B191+МедИнСервис!B191+Тарасов!B191+Виктория!B191+ЦЖенЗд!B191+'Мать и дитя'!B191+'М-Лайн'!B191+Ситилаб!B191</f>
        <v>60</v>
      </c>
      <c r="C191" s="22">
        <f>'Неотлож+'!C191+'Грязи ЖД'!C191+'Елец ЖД'!C191+'НП НМЦ'!C191+Шаталов!C191+'1нейрох'!C191+Риверсайд!C191+Прозрение!C191+Окулюс!C191+Азбука!C191+лист!C190+ПЭТ!C191+Медик.хир.клин!C191+Нов.мед.тех!C191+Резонанс!C191+Скан!C191+'ЛДЦ МИБС'!C191+ВГВА!C191+'МРТ эксп'!C191+'МРТ эксп2'!C191+'1Мед.клин'!C191+Проф.!C191+Л.Дент!C191+'ЛДЦ-1'!C191+Исток!C191+Стом.911!C191+Санта7!C191+Галерея!C191+'ПМК-МЦ'!C191+Фрезениус!C191+Эверест!C191+Нефрос!C191+'МЦ Жизнь'!C191+'Центр Эко'!C191+Медэко!C191+'ЭКО Центр'!C191+'ЦКО Мединвест'!C191+Витромед!C191+МедИнСервис!C191+Тарасов!C191+Виктория!C191+ЦЖенЗд!C191+'Мать и дитя'!C191+'М-Лайн'!C191+Ситилаб!C191</f>
        <v>450.1</v>
      </c>
    </row>
    <row r="192" spans="1:3" x14ac:dyDescent="0.25">
      <c r="A192" s="48" t="s">
        <v>29</v>
      </c>
      <c r="B192" s="57">
        <f>'Неотлож+'!B192+'Грязи ЖД'!B192+'Елец ЖД'!B192+'НП НМЦ'!B192+Шаталов!B192+'1нейрох'!B192+Риверсайд!B192+Прозрение!B192+Окулюс!B192+Азбука!B192+лист!B191+ПЭТ!B192+Медик.хир.клин!B192+Нов.мед.тех!B192+Резонанс!B192+Скан!B192+'ЛДЦ МИБС'!B192+ВГВА!B192+'МРТ эксп'!B192+'МРТ эксп2'!B192+'1Мед.клин'!B192+Проф.!B192+Л.Дент!B192+'ЛДЦ-1'!B192+Исток!B192+Стом.911!B192+Санта7!B192+Галерея!B192+'ПМК-МЦ'!B192+Фрезениус!B192+Эверест!B192+Нефрос!B192+'МЦ Жизнь'!B192+'Центр Эко'!B192+Медэко!B192+'ЭКО Центр'!B192+'ЦКО Мединвест'!B192+Витромед!B192+МедИнСервис!B192+Тарасов!B192+Виктория!B192+ЦЖенЗд!B192+'Мать и дитя'!B192+'М-Лайн'!B192+Ситилаб!B192</f>
        <v>1315</v>
      </c>
      <c r="C192" s="22">
        <f>'Неотлож+'!C192+'Грязи ЖД'!C192+'Елец ЖД'!C192+'НП НМЦ'!C192+Шаталов!C192+'1нейрох'!C192+Риверсайд!C192+Прозрение!C192+Окулюс!C192+Азбука!C192+лист!C191+ПЭТ!C192+Медик.хир.клин!C192+Нов.мед.тех!C192+Резонанс!C192+Скан!C192+'ЛДЦ МИБС'!C192+ВГВА!C192+'МРТ эксп'!C192+'МРТ эксп2'!C192+'1Мед.клин'!C192+Проф.!C192+Л.Дент!C192+'ЛДЦ-1'!C192+Исток!C192+Стом.911!C192+Санта7!C192+Галерея!C192+'ПМК-МЦ'!C192+Фрезениус!C192+Эверест!C192+Нефрос!C192+'МЦ Жизнь'!C192+'Центр Эко'!C192+Медэко!C192+'ЭКО Центр'!C192+'ЦКО Мединвест'!C192+Витромед!C192+МедИнСервис!C192+Тарасов!C192+Виктория!C192+ЦЖенЗд!C192+'Мать и дитя'!C192+'М-Лайн'!C192+Ситилаб!C192</f>
        <v>56458.600000000006</v>
      </c>
    </row>
    <row r="193" spans="1:6" x14ac:dyDescent="0.25">
      <c r="A193" s="48" t="s">
        <v>30</v>
      </c>
      <c r="B193" s="57">
        <f>'Неотлож+'!B193+'Грязи ЖД'!B193+'Елец ЖД'!B193+'НП НМЦ'!B193+Шаталов!B193+'1нейрох'!B193+Риверсайд!B193+Прозрение!B193+Окулюс!B193+Азбука!B193+лист!B192+ПЭТ!B193+Медик.хир.клин!B193+Нов.мед.тех!B193+Резонанс!B193+Скан!B193+'ЛДЦ МИБС'!B193+ВГВА!B193+'МРТ эксп'!B193+'МРТ эксп2'!B193+'1Мед.клин'!B193+Проф.!B193+Л.Дент!B193+'ЛДЦ-1'!B193+Исток!B193+Стом.911!B193+Санта7!B193+Галерея!B193+'ПМК-МЦ'!B193+Фрезениус!B193+Эверест!B193+Нефрос!B193+'МЦ Жизнь'!B193+'Центр Эко'!B193+Медэко!B193+'ЭКО Центр'!B193+'ЦКО Мединвест'!B193+Витромед!B193+МедИнСервис!B193+Тарасов!B193+Виктория!B193+ЦЖенЗд!B193+'Мать и дитя'!B193+'М-Лайн'!B193+Ситилаб!B193</f>
        <v>778</v>
      </c>
      <c r="C193" s="22">
        <f>'Неотлож+'!C193+'Грязи ЖД'!C193+'Елец ЖД'!C193+'НП НМЦ'!C193+Шаталов!C193+'1нейрох'!C193+Риверсайд!C193+Прозрение!C193+Окулюс!C193+Азбука!C193+лист!C192+ПЭТ!C193+Медик.хир.клин!C193+Нов.мед.тех!C193+Резонанс!C193+Скан!C193+'ЛДЦ МИБС'!C193+ВГВА!C193+'МРТ эксп'!C193+'МРТ эксп2'!C193+'1Мед.клин'!C193+Проф.!C193+Л.Дент!C193+'ЛДЦ-1'!C193+Исток!C193+Стом.911!C193+Санта7!C193+Галерея!C193+'ПМК-МЦ'!C193+Фрезениус!C193+Эверест!C193+Нефрос!C193+'МЦ Жизнь'!C193+'Центр Эко'!C193+Медэко!C193+'ЭКО Центр'!C193+'ЦКО Мединвест'!C193+Витромед!C193+МедИнСервис!C193+Тарасов!C193+Виктория!C193+ЦЖенЗд!C193+'Мать и дитя'!C193+'М-Лайн'!C193+Ситилаб!C193</f>
        <v>8213</v>
      </c>
    </row>
    <row r="194" spans="1:6" x14ac:dyDescent="0.25">
      <c r="A194" s="48" t="s">
        <v>31</v>
      </c>
      <c r="B194" s="57">
        <f>'Неотлож+'!B194+'Грязи ЖД'!B194+'Елец ЖД'!B194+'НП НМЦ'!B194+Шаталов!B194+'1нейрох'!B194+Риверсайд!B194+Прозрение!B194+Окулюс!B194+Азбука!B194+лист!B193+ПЭТ!B194+Медик.хир.клин!B194+Нов.мед.тех!B194+Резонанс!B194+Скан!B194+'ЛДЦ МИБС'!B194+ВГВА!B194+'МРТ эксп'!B194+'МРТ эксп2'!B194+'1Мед.клин'!B194+Проф.!B194+Л.Дент!B194+'ЛДЦ-1'!B194+Исток!B194+Стом.911!B194+Санта7!B194+Галерея!B194+'ПМК-МЦ'!B194+Фрезениус!B194+Эверест!B194+Нефрос!B194+'МЦ Жизнь'!B194+'Центр Эко'!B194+Медэко!B194+'ЭКО Центр'!B194+'ЦКО Мединвест'!B194+Витромед!B194+МедИнСервис!B194+Тарасов!B194+Виктория!B194+ЦЖенЗд!B194+'Мать и дитя'!B194+'М-Лайн'!B194+Ситилаб!B194</f>
        <v>0</v>
      </c>
      <c r="C194" s="22">
        <f>'Неотлож+'!C194+'Грязи ЖД'!C194+'Елец ЖД'!C194+'НП НМЦ'!C194+Шаталов!C194+'1нейрох'!C194+Риверсайд!C194+Прозрение!C194+Окулюс!C194+Азбука!C194+лист!C193+ПЭТ!C194+Медик.хир.клин!C194+Нов.мед.тех!C194+Резонанс!C194+Скан!C194+'ЛДЦ МИБС'!C194+ВГВА!C194+'МРТ эксп'!C194+'МРТ эксп2'!C194+'1Мед.клин'!C194+Проф.!C194+Л.Дент!C194+'ЛДЦ-1'!C194+Исток!C194+Стом.911!C194+Санта7!C194+Галерея!C194+'ПМК-МЦ'!C194+Фрезениус!C194+Эверест!C194+Нефрос!C194+'МЦ Жизнь'!C194+'Центр Эко'!C194+Медэко!C194+'ЭКО Центр'!C194+'ЦКО Мединвест'!C194+Витромед!C194+МедИнСервис!C194+Тарасов!C194+Виктория!C194+ЦЖенЗд!C194+'Мать и дитя'!C194+'М-Лайн'!C194+Ситилаб!C194</f>
        <v>0</v>
      </c>
    </row>
    <row r="195" spans="1:6" x14ac:dyDescent="0.25">
      <c r="A195" s="48" t="s">
        <v>32</v>
      </c>
      <c r="B195" s="57">
        <f>'Неотлож+'!B195+'Грязи ЖД'!B195+'Елец ЖД'!B195+'НП НМЦ'!B195+Шаталов!B195+'1нейрох'!B195+Риверсайд!B195+Прозрение!B195+Окулюс!B195+Азбука!B195+лист!B194+ПЭТ!B195+Медик.хир.клин!B195+Нов.мед.тех!B195+Резонанс!B195+Скан!B195+'ЛДЦ МИБС'!B195+ВГВА!B195+'МРТ эксп'!B195+'МРТ эксп2'!B195+'1Мед.клин'!B195+Проф.!B195+Л.Дент!B195+'ЛДЦ-1'!B195+Исток!B195+Стом.911!B195+Санта7!B195+Галерея!B195+'ПМК-МЦ'!B195+Фрезениус!B195+Эверест!B195+Нефрос!B195+'МЦ Жизнь'!B195+'Центр Эко'!B195+Медэко!B195+'ЭКО Центр'!B195+'ЦКО Мединвест'!B195+Витромед!B195+МедИнСервис!B195+Тарасов!B195+Виктория!B195+ЦЖенЗд!B195+'Мать и дитя'!B195+'М-Лайн'!B195+Ситилаб!B195</f>
        <v>0</v>
      </c>
      <c r="C195" s="22">
        <f>'Неотлож+'!C195+'Грязи ЖД'!C195+'Елец ЖД'!C195+'НП НМЦ'!C195+Шаталов!C195+'1нейрох'!C195+Риверсайд!C195+Прозрение!C195+Окулюс!C195+Азбука!C195+лист!C194+ПЭТ!C195+Медик.хир.клин!C195+Нов.мед.тех!C195+Резонанс!C195+Скан!C195+'ЛДЦ МИБС'!C195+ВГВА!C195+'МРТ эксп'!C195+'МРТ эксп2'!C195+'1Мед.клин'!C195+Проф.!C195+Л.Дент!C195+'ЛДЦ-1'!C195+Исток!C195+Стом.911!C195+Санта7!C195+Галерея!C195+'ПМК-МЦ'!C195+Фрезениус!C195+Эверест!C195+Нефрос!C195+'МЦ Жизнь'!C195+'Центр Эко'!C195+Медэко!C195+'ЭКО Центр'!C195+'ЦКО Мединвест'!C195+Витромед!C195+МедИнСервис!C195+Тарасов!C195+Виктория!C195+ЦЖенЗд!C195+'Мать и дитя'!C195+'М-Лайн'!C195+Ситилаб!C195</f>
        <v>0</v>
      </c>
    </row>
    <row r="196" spans="1:6" x14ac:dyDescent="0.25">
      <c r="A196" s="48" t="s">
        <v>33</v>
      </c>
      <c r="B196" s="57">
        <f>'Неотлож+'!B196+'Грязи ЖД'!B196+'Елец ЖД'!B196+'НП НМЦ'!B196+Шаталов!B196+'1нейрох'!B196+Риверсайд!B196+Прозрение!B196+Окулюс!B196+Азбука!B196+лист!B195+ПЭТ!B196+Медик.хир.клин!B196+Нов.мед.тех!B196+Резонанс!B196+Скан!B196+'ЛДЦ МИБС'!B196+ВГВА!B196+'МРТ эксп'!B196+'МРТ эксп2'!B196+'1Мед.клин'!B196+Проф.!B196+Л.Дент!B196+'ЛДЦ-1'!B196+Исток!B196+Стом.911!B196+Санта7!B196+Галерея!B196+'ПМК-МЦ'!B196+Фрезениус!B196+Эверест!B196+Нефрос!B196+'МЦ Жизнь'!B196+'Центр Эко'!B196+Медэко!B196+'ЭКО Центр'!B196+'ЦКО Мединвест'!B196+Витромед!B196+МедИнСервис!B196+Тарасов!B196+Виктория!B196+ЦЖенЗд!B196+'Мать и дитя'!B196+'М-Лайн'!B196+Ситилаб!B196</f>
        <v>0</v>
      </c>
      <c r="C196" s="22">
        <f>'Неотлож+'!C196+'Грязи ЖД'!C196+'Елец ЖД'!C196+'НП НМЦ'!C196+Шаталов!C196+'1нейрох'!C196+Риверсайд!C196+Прозрение!C196+Окулюс!C196+Азбука!C196+лист!C195+ПЭТ!C196+Медик.хир.клин!C196+Нов.мед.тех!C196+Резонанс!C196+Скан!C196+'ЛДЦ МИБС'!C196+ВГВА!C196+'МРТ эксп'!C196+'МРТ эксп2'!C196+'1Мед.клин'!C196+Проф.!C196+Л.Дент!C196+'ЛДЦ-1'!C196+Исток!C196+Стом.911!C196+Санта7!C196+Галерея!C196+'ПМК-МЦ'!C196+Фрезениус!C196+Эверест!C196+Нефрос!C196+'МЦ Жизнь'!C196+'Центр Эко'!C196+Медэко!C196+'ЭКО Центр'!C196+'ЦКО Мединвест'!C196+Витромед!C196+МедИнСервис!C196+Тарасов!C196+Виктория!C196+ЦЖенЗд!C196+'Мать и дитя'!C196+'М-Лайн'!C196+Ситилаб!C196</f>
        <v>0</v>
      </c>
    </row>
    <row r="197" spans="1:6" ht="30" x14ac:dyDescent="0.25">
      <c r="A197" s="48" t="s">
        <v>34</v>
      </c>
      <c r="B197" s="57">
        <f>'Неотлож+'!B197+'Грязи ЖД'!B197+'Елец ЖД'!B197+'НП НМЦ'!B197+Шаталов!B197+'1нейрох'!B197+Риверсайд!B197+Прозрение!B197+Окулюс!B197+Азбука!B197+лист!B196+ПЭТ!B197+Медик.хир.клин!B197+Нов.мед.тех!B197+Резонанс!B197+Скан!B197+'ЛДЦ МИБС'!B197+ВГВА!B197+'МРТ эксп'!B197+'МРТ эксп2'!B197+'1Мед.клин'!B197+Проф.!B197+Л.Дент!B197+'ЛДЦ-1'!B197+Исток!B197+Стом.911!B197+Санта7!B197+Галерея!B197+'ПМК-МЦ'!B197+Фрезениус!B197+Эверест!B197+Нефрос!B197+'МЦ Жизнь'!B197+'Центр Эко'!B197+Медэко!B197+'ЭКО Центр'!B197+'ЦКО Мединвест'!B197+Витромед!B197+МедИнСервис!B197+Тарасов!B197+Виктория!B197+ЦЖенЗд!B197+'Мать и дитя'!B197+'М-Лайн'!B197+Ситилаб!B197</f>
        <v>0</v>
      </c>
      <c r="C197" s="22">
        <f>'Неотлож+'!C197+'Грязи ЖД'!C197+'Елец ЖД'!C197+'НП НМЦ'!C197+Шаталов!C197+'1нейрох'!C197+Риверсайд!C197+Прозрение!C197+Окулюс!C197+Азбука!C197+лист!C196+ПЭТ!C197+Медик.хир.клин!C197+Нов.мед.тех!C197+Резонанс!C197+Скан!C197+'ЛДЦ МИБС'!C197+ВГВА!C197+'МРТ эксп'!C197+'МРТ эксп2'!C197+'1Мед.клин'!C197+Проф.!C197+Л.Дент!C197+'ЛДЦ-1'!C197+Исток!C197+Стом.911!C197+Санта7!C197+Галерея!C197+'ПМК-МЦ'!C197+Фрезениус!C197+Эверест!C197+Нефрос!C197+'МЦ Жизнь'!C197+'Центр Эко'!C197+Медэко!C197+'ЭКО Центр'!C197+'ЦКО Мединвест'!C197+Витромед!C197+МедИнСервис!C197+Тарасов!C197+Виктория!C197+ЦЖенЗд!C197+'Мать и дитя'!C197+'М-Лайн'!C197+Ситилаб!C197</f>
        <v>0</v>
      </c>
    </row>
    <row r="198" spans="1:6" x14ac:dyDescent="0.25">
      <c r="A198" s="48" t="s">
        <v>35</v>
      </c>
      <c r="B198" s="57">
        <f>'Неотлож+'!B198+'Грязи ЖД'!B198+'Елец ЖД'!B198+'НП НМЦ'!B198+Шаталов!B198+'1нейрох'!B198+Риверсайд!B198+Прозрение!B198+Окулюс!B198+Азбука!B198+лист!B197+ПЭТ!B198+Медик.хир.клин!B198+Нов.мед.тех!B198+Резонанс!B198+Скан!B198+'ЛДЦ МИБС'!B198+ВГВА!B198+'МРТ эксп'!B198+'МРТ эксп2'!B198+'1Мед.клин'!B198+Проф.!B198+Л.Дент!B198+'ЛДЦ-1'!B198+Исток!B198+Стом.911!B198+Санта7!B198+Галерея!B198+'ПМК-МЦ'!B198+Фрезениус!B198+Эверест!B198+Нефрос!B198+'МЦ Жизнь'!B198+'Центр Эко'!B198+Медэко!B198+'ЭКО Центр'!B198+'ЦКО Мединвест'!B198+Витромед!B198+МедИнСервис!B198+Тарасов!B198+Виктория!B198+ЦЖенЗд!B198+'Мать и дитя'!B198+'М-Лайн'!B198+Ситилаб!B198</f>
        <v>0</v>
      </c>
      <c r="C198" s="22">
        <f>'Неотлож+'!C198+'Грязи ЖД'!C198+'Елец ЖД'!C198+'НП НМЦ'!C198+Шаталов!C198+'1нейрох'!C198+Риверсайд!C198+Прозрение!C198+Окулюс!C198+Азбука!C198+лист!C197+ПЭТ!C198+Медик.хир.клин!C198+Нов.мед.тех!C198+Резонанс!C198+Скан!C198+'ЛДЦ МИБС'!C198+ВГВА!C198+'МРТ эксп'!C198+'МРТ эксп2'!C198+'1Мед.клин'!C198+Проф.!C198+Л.Дент!C198+'ЛДЦ-1'!C198+Исток!C198+Стом.911!C198+Санта7!C198+Галерея!C198+'ПМК-МЦ'!C198+Фрезениус!C198+Эверест!C198+Нефрос!C198+'МЦ Жизнь'!C198+'Центр Эко'!C198+Медэко!C198+'ЭКО Центр'!C198+'ЦКО Мединвест'!C198+Витромед!C198+МедИнСервис!C198+Тарасов!C198+Виктория!C198+ЦЖенЗд!C198+'Мать и дитя'!C198+'М-Лайн'!C198+Ситилаб!C198</f>
        <v>0</v>
      </c>
    </row>
    <row r="199" spans="1:6" x14ac:dyDescent="0.25">
      <c r="A199" s="54" t="s">
        <v>36</v>
      </c>
      <c r="B199" s="6">
        <f>SUM(B167:B198)</f>
        <v>4268</v>
      </c>
      <c r="C199" s="32">
        <f>SUM(C167:C198)</f>
        <v>126808.5</v>
      </c>
      <c r="D199" s="1">
        <v>122692.7</v>
      </c>
      <c r="E199" s="47">
        <f>D199-C199</f>
        <v>-4115.8000000000029</v>
      </c>
    </row>
    <row r="200" spans="1:6" x14ac:dyDescent="0.25">
      <c r="A200" s="23" t="s">
        <v>48</v>
      </c>
      <c r="B200" s="59">
        <f>'Неотлож+'!B200+'Грязи ЖД'!B200+'Елец ЖД'!B200+'НП НМЦ'!B200+Шаталов!B200+'1нейрох'!B200+Риверсайд!B200+Прозрение!B200+Окулюс!B200+Азбука!B200+лист!B199+ПЭТ!B200+Медик.хир.клин!B200+Нов.мед.тех!B200+Резонанс!B200+Скан!B200+'ЛДЦ МИБС'!B200+ВГВА!B200+'МРТ эксп'!B200+'МРТ эксп2'!B200+'1Мед.клин'!B200+Проф.!B200+Л.Дент!B200+'ЛДЦ-1'!B200+Исток!B200+Стом.911!B200+Санта7!B200+Галерея!B200+'ПМК-МЦ'!B200+Фрезениус!B200+Эверест!B200+Нефрос!B200+'МЦ Жизнь'!B200+'Центр Эко'!B200+Медэко!B200+'ЭКО Центр'!B200+'ЦКО Мединвест'!B200+Витромед!B200+МедИнСервис!B200+Тарасов!B200+Виктория!B200+ЦЖенЗд!B200+'Мать и дитя'!B200+'М-Лайн'!B200+Ситилаб!B200</f>
        <v>9072</v>
      </c>
      <c r="C200" s="21">
        <f>'Неотлож+'!C200+'Грязи ЖД'!C200+'Елец ЖД'!C200+'НП НМЦ'!C200+Шаталов!C200+'1нейрох'!C200+Риверсайд!C200+Прозрение!C200+Окулюс!C200+Азбука!C200+лист!C199+ПЭТ!C200+Медик.хир.клин!C200+Нов.мед.тех!C200+Резонанс!C200+Скан!C200+'ЛДЦ МИБС'!C200+ВГВА!C200+'МРТ эксп'!C200+'МРТ эксп2'!C200+'1Мед.клин'!C200+Проф.!C200+Л.Дент!C200+'ЛДЦ-1'!C200+Исток!C200+Стом.911!C200+Санта7!C200+Галерея!C200+'ПМК-МЦ'!C200+Фрезениус!C200+Эверест!C200+Нефрос!C200+'МЦ Жизнь'!C200+'Центр Эко'!C200+Медэко!C200+'ЭКО Центр'!C200+'ЦКО Мединвест'!C200+Витромед!C200+МедИнСервис!C200+Тарасов!C200+Виктория!C200+ЦЖенЗд!C200+'Мать и дитя'!C200+'М-Лайн'!C200+Ситилаб!C200</f>
        <v>20899.099999999999</v>
      </c>
      <c r="D200" s="1">
        <v>20181.599999999999</v>
      </c>
      <c r="E200" s="47">
        <f>D200-C200</f>
        <v>-717.5</v>
      </c>
    </row>
    <row r="201" spans="1:6" x14ac:dyDescent="0.25">
      <c r="A201" s="56" t="s">
        <v>49</v>
      </c>
      <c r="B201" s="58">
        <f>'Неотлож+'!B201+'Грязи ЖД'!B201+'Елец ЖД'!B201+'НП НМЦ'!B201+Шаталов!B201+'1нейрох'!B201+Риверсайд!B201+Прозрение!B201+Окулюс!B201+Азбука!B201+лист!B200+ПЭТ!B201+Медик.хир.клин!B201+Нов.мед.тех!B201+Резонанс!B201+Скан!B201+'ЛДЦ МИБС'!B201+ВГВА!B201+'МРТ эксп'!B201+'МРТ эксп2'!B201+'1Мед.клин'!B201+Проф.!B201+Л.Дент!B201+'ЛДЦ-1'!B201+Исток!B201+Стом.911!B201+Санта7!B201+Галерея!B201+'ПМК-МЦ'!B201+Фрезениус!B201+Эверест!B201+Нефрос!B201+'МЦ Жизнь'!B201+'Центр Эко'!B201+Медэко!B201+'ЭКО Центр'!B201+'ЦКО Мединвест'!B201+Витромед!B201+МедИнСервис!B201+Тарасов!B201+Виктория!B201+ЦЖенЗд!B201+'Мать и дитя'!B201+'М-Лайн'!B201+Ситилаб!B201</f>
        <v>3</v>
      </c>
      <c r="C201" s="30">
        <f>'Неотлож+'!C201+'Грязи ЖД'!C201+'Елец ЖД'!C201+'НП НМЦ'!C201+Шаталов!C201+'1нейрох'!C201+Риверсайд!C201+Прозрение!C201+Окулюс!C201+Азбука!C201+лист!C200+ПЭТ!C201+Медик.хир.клин!C201+Нов.мед.тех!C201+Резонанс!C201+Скан!C201+'ЛДЦ МИБС'!C201+ВГВА!C201+'МРТ эксп'!C201+'МРТ эксп2'!C201+'1Мед.клин'!C201+Проф.!C201+Л.Дент!C201+'ЛДЦ-1'!C201+Исток!C201+Стом.911!C201+Санта7!C201+Галерея!C201+'ПМК-МЦ'!C201+Фрезениус!C201+Эверест!C201+Нефрос!C201+'МЦ Жизнь'!C201+'Центр Эко'!C201+Медэко!C201+'ЭКО Центр'!C201+'ЦКО Мединвест'!C201+Витромед!C201+МедИнСервис!C201+Тарасов!C201+Виктория!C201+ЦЖенЗд!C201+'Мать и дитя'!C201+'М-Лайн'!C201+Ситилаб!C201</f>
        <v>6.9</v>
      </c>
    </row>
    <row r="202" spans="1:6" ht="38.25" customHeight="1" x14ac:dyDescent="0.25">
      <c r="A202" s="24" t="s">
        <v>50</v>
      </c>
      <c r="B202" s="8"/>
      <c r="C202" s="25">
        <f>C49+C91+C123+C165+C199+C200</f>
        <v>866328.49999999988</v>
      </c>
      <c r="D202" s="25">
        <f>D49+D91+D123+D165+D199+D200</f>
        <v>815278.7</v>
      </c>
      <c r="E202" s="25">
        <f>E49+E91+E123+E165+E199+E200</f>
        <v>-51049.799999999923</v>
      </c>
      <c r="F202" s="1" t="s">
        <v>125</v>
      </c>
    </row>
    <row r="203" spans="1:6" x14ac:dyDescent="0.25">
      <c r="A203" s="62" t="s">
        <v>142</v>
      </c>
      <c r="B203" s="6">
        <f>'НП НМЦ'!B203+'Грязи ЖД'!B203+'Елец ЖД'!B203</f>
        <v>22440</v>
      </c>
      <c r="C203" s="32">
        <f>'НП НМЦ'!C203+'Грязи ЖД'!C203+'Елец ЖД'!C203</f>
        <v>26604.799999999999</v>
      </c>
    </row>
    <row r="204" spans="1:6" x14ac:dyDescent="0.25">
      <c r="A204" s="62" t="s">
        <v>143</v>
      </c>
      <c r="B204" s="6">
        <f>'НП НМЦ'!B204+'Грязи ЖД'!B204+'Елец ЖД'!B204</f>
        <v>82</v>
      </c>
      <c r="C204" s="32">
        <f>'НП НМЦ'!C204+'Грязи ЖД'!C204+'Елец ЖД'!C204</f>
        <v>83.8</v>
      </c>
    </row>
  </sheetData>
  <mergeCells count="14">
    <mergeCell ref="A124:C124"/>
    <mergeCell ref="A166:C166"/>
    <mergeCell ref="A7:C7"/>
    <mergeCell ref="A8:C8"/>
    <mergeCell ref="A12:C12"/>
    <mergeCell ref="A50:C50"/>
    <mergeCell ref="A51:C51"/>
    <mergeCell ref="A92:C92"/>
    <mergeCell ref="A6:C6"/>
    <mergeCell ref="A1:C1"/>
    <mergeCell ref="A2:C2"/>
    <mergeCell ref="A3:C3"/>
    <mergeCell ref="A4:C4"/>
    <mergeCell ref="A5:C5"/>
  </mergeCells>
  <pageMargins left="0.59055118110236227" right="0" top="0.39370078740157483" bottom="0.39370078740157483" header="0" footer="0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C207"/>
  <sheetViews>
    <sheetView view="pageBreakPreview" zoomScaleNormal="100" zoomScaleSheetLayoutView="100" workbookViewId="0">
      <selection activeCell="A3" sqref="A3:C3"/>
    </sheetView>
  </sheetViews>
  <sheetFormatPr defaultColWidth="9.140625" defaultRowHeight="15" x14ac:dyDescent="0.25"/>
  <cols>
    <col min="1" max="1" width="61" style="1" customWidth="1"/>
    <col min="2" max="2" width="15.42578125" style="2" customWidth="1"/>
    <col min="3" max="3" width="15.7109375" style="1" customWidth="1"/>
    <col min="4" max="16384" width="9.140625" style="1"/>
  </cols>
  <sheetData>
    <row r="1" spans="1:3" x14ac:dyDescent="0.25">
      <c r="A1" s="80" t="s">
        <v>0</v>
      </c>
      <c r="B1" s="80"/>
      <c r="C1" s="80"/>
    </row>
    <row r="2" spans="1:3" x14ac:dyDescent="0.25">
      <c r="A2" s="80" t="s">
        <v>1</v>
      </c>
      <c r="B2" s="80"/>
      <c r="C2" s="80"/>
    </row>
    <row r="3" spans="1:3" x14ac:dyDescent="0.25">
      <c r="A3" s="80" t="s">
        <v>127</v>
      </c>
      <c r="B3" s="80"/>
      <c r="C3" s="80"/>
    </row>
    <row r="4" spans="1:3" x14ac:dyDescent="0.25">
      <c r="A4" s="79" t="s">
        <v>2</v>
      </c>
      <c r="B4" s="79"/>
      <c r="C4" s="79"/>
    </row>
    <row r="5" spans="1:3" x14ac:dyDescent="0.25">
      <c r="A5" s="81" t="s">
        <v>85</v>
      </c>
      <c r="B5" s="81"/>
      <c r="C5" s="81"/>
    </row>
    <row r="6" spans="1:3" x14ac:dyDescent="0.25">
      <c r="A6" s="79" t="s">
        <v>3</v>
      </c>
      <c r="B6" s="79"/>
      <c r="C6" s="79"/>
    </row>
    <row r="7" spans="1:3" x14ac:dyDescent="0.25">
      <c r="A7" s="79" t="s">
        <v>4</v>
      </c>
      <c r="B7" s="79"/>
      <c r="C7" s="79"/>
    </row>
    <row r="8" spans="1:3" x14ac:dyDescent="0.25">
      <c r="A8" s="79" t="s">
        <v>126</v>
      </c>
      <c r="B8" s="79"/>
      <c r="C8" s="79"/>
    </row>
    <row r="10" spans="1:3" ht="90" x14ac:dyDescent="0.25">
      <c r="A10" s="27" t="s">
        <v>64</v>
      </c>
      <c r="B10" s="5" t="s">
        <v>5</v>
      </c>
      <c r="C10" s="27" t="s">
        <v>6</v>
      </c>
    </row>
    <row r="11" spans="1:3" x14ac:dyDescent="0.25">
      <c r="A11" s="27">
        <v>1</v>
      </c>
      <c r="B11" s="5">
        <v>2</v>
      </c>
      <c r="C11" s="27">
        <v>3</v>
      </c>
    </row>
    <row r="12" spans="1:3" hidden="1" x14ac:dyDescent="0.25">
      <c r="A12" s="74" t="s">
        <v>65</v>
      </c>
      <c r="B12" s="74"/>
      <c r="C12" s="74"/>
    </row>
    <row r="13" spans="1:3" hidden="1" x14ac:dyDescent="0.25">
      <c r="A13" s="33" t="s">
        <v>7</v>
      </c>
      <c r="B13" s="5"/>
      <c r="C13" s="37"/>
    </row>
    <row r="14" spans="1:3" hidden="1" x14ac:dyDescent="0.25">
      <c r="A14" s="33" t="s">
        <v>70</v>
      </c>
      <c r="B14" s="5"/>
      <c r="C14" s="37"/>
    </row>
    <row r="15" spans="1:3" hidden="1" x14ac:dyDescent="0.25">
      <c r="A15" s="33" t="s">
        <v>8</v>
      </c>
      <c r="B15" s="5"/>
      <c r="C15" s="37"/>
    </row>
    <row r="16" spans="1:3" hidden="1" x14ac:dyDescent="0.25">
      <c r="A16" s="33" t="s">
        <v>58</v>
      </c>
      <c r="B16" s="5"/>
      <c r="C16" s="37"/>
    </row>
    <row r="17" spans="1:3" hidden="1" x14ac:dyDescent="0.25">
      <c r="A17" s="33" t="s">
        <v>9</v>
      </c>
      <c r="B17" s="5"/>
      <c r="C17" s="37"/>
    </row>
    <row r="18" spans="1:3" hidden="1" x14ac:dyDescent="0.25">
      <c r="A18" s="33" t="s">
        <v>10</v>
      </c>
      <c r="B18" s="5"/>
      <c r="C18" s="37"/>
    </row>
    <row r="19" spans="1:3" hidden="1" x14ac:dyDescent="0.25">
      <c r="A19" s="33" t="s">
        <v>11</v>
      </c>
      <c r="B19" s="5"/>
      <c r="C19" s="37"/>
    </row>
    <row r="20" spans="1:3" hidden="1" x14ac:dyDescent="0.25">
      <c r="A20" s="33" t="s">
        <v>12</v>
      </c>
      <c r="B20" s="5"/>
      <c r="C20" s="37"/>
    </row>
    <row r="21" spans="1:3" hidden="1" x14ac:dyDescent="0.25">
      <c r="A21" s="33" t="s">
        <v>13</v>
      </c>
      <c r="B21" s="5"/>
      <c r="C21" s="37"/>
    </row>
    <row r="22" spans="1:3" hidden="1" x14ac:dyDescent="0.25">
      <c r="A22" s="33" t="s">
        <v>14</v>
      </c>
      <c r="B22" s="5"/>
      <c r="C22" s="37"/>
    </row>
    <row r="23" spans="1:3" hidden="1" x14ac:dyDescent="0.25">
      <c r="A23" s="33" t="s">
        <v>15</v>
      </c>
      <c r="B23" s="5"/>
      <c r="C23" s="37"/>
    </row>
    <row r="24" spans="1:3" hidden="1" x14ac:dyDescent="0.25">
      <c r="A24" s="33" t="s">
        <v>16</v>
      </c>
      <c r="B24" s="5"/>
      <c r="C24" s="37"/>
    </row>
    <row r="25" spans="1:3" hidden="1" x14ac:dyDescent="0.25">
      <c r="A25" s="33" t="s">
        <v>17</v>
      </c>
      <c r="B25" s="5"/>
      <c r="C25" s="37"/>
    </row>
    <row r="26" spans="1:3" hidden="1" x14ac:dyDescent="0.25">
      <c r="A26" s="33" t="s">
        <v>18</v>
      </c>
      <c r="B26" s="5"/>
      <c r="C26" s="37"/>
    </row>
    <row r="27" spans="1:3" hidden="1" x14ac:dyDescent="0.25">
      <c r="A27" s="33" t="s">
        <v>19</v>
      </c>
      <c r="B27" s="5"/>
      <c r="C27" s="37"/>
    </row>
    <row r="28" spans="1:3" hidden="1" x14ac:dyDescent="0.25">
      <c r="A28" s="33" t="s">
        <v>55</v>
      </c>
      <c r="B28" s="5"/>
      <c r="C28" s="37"/>
    </row>
    <row r="29" spans="1:3" hidden="1" x14ac:dyDescent="0.25">
      <c r="A29" s="33" t="s">
        <v>20</v>
      </c>
      <c r="B29" s="5"/>
      <c r="C29" s="37"/>
    </row>
    <row r="30" spans="1:3" hidden="1" x14ac:dyDescent="0.25">
      <c r="A30" s="33" t="s">
        <v>21</v>
      </c>
      <c r="B30" s="5"/>
      <c r="C30" s="37"/>
    </row>
    <row r="31" spans="1:3" hidden="1" x14ac:dyDescent="0.25">
      <c r="A31" s="33" t="s">
        <v>22</v>
      </c>
      <c r="B31" s="5"/>
      <c r="C31" s="37"/>
    </row>
    <row r="32" spans="1:3" hidden="1" x14ac:dyDescent="0.25">
      <c r="A32" s="33" t="s">
        <v>23</v>
      </c>
      <c r="B32" s="5"/>
      <c r="C32" s="37"/>
    </row>
    <row r="33" spans="1:3" hidden="1" x14ac:dyDescent="0.25">
      <c r="A33" s="33" t="s">
        <v>24</v>
      </c>
      <c r="B33" s="5"/>
      <c r="C33" s="37"/>
    </row>
    <row r="34" spans="1:3" hidden="1" x14ac:dyDescent="0.25">
      <c r="A34" s="33" t="s">
        <v>25</v>
      </c>
      <c r="B34" s="5"/>
      <c r="C34" s="37"/>
    </row>
    <row r="35" spans="1:3" hidden="1" x14ac:dyDescent="0.25">
      <c r="A35" s="33" t="s">
        <v>51</v>
      </c>
      <c r="B35" s="5"/>
      <c r="C35" s="37"/>
    </row>
    <row r="36" spans="1:3" hidden="1" x14ac:dyDescent="0.25">
      <c r="A36" s="33" t="s">
        <v>52</v>
      </c>
      <c r="B36" s="5"/>
      <c r="C36" s="37"/>
    </row>
    <row r="37" spans="1:3" hidden="1" x14ac:dyDescent="0.25">
      <c r="A37" s="33" t="s">
        <v>26</v>
      </c>
      <c r="B37" s="5"/>
      <c r="C37" s="37"/>
    </row>
    <row r="38" spans="1:3" hidden="1" x14ac:dyDescent="0.25">
      <c r="A38" s="33" t="s">
        <v>27</v>
      </c>
      <c r="B38" s="5"/>
      <c r="C38" s="37"/>
    </row>
    <row r="39" spans="1:3" hidden="1" x14ac:dyDescent="0.25">
      <c r="A39" s="33" t="s">
        <v>28</v>
      </c>
      <c r="B39" s="5"/>
      <c r="C39" s="37"/>
    </row>
    <row r="40" spans="1:3" hidden="1" x14ac:dyDescent="0.25">
      <c r="A40" s="33" t="s">
        <v>29</v>
      </c>
      <c r="B40" s="5"/>
      <c r="C40" s="37"/>
    </row>
    <row r="41" spans="1:3" hidden="1" x14ac:dyDescent="0.25">
      <c r="A41" s="33" t="s">
        <v>30</v>
      </c>
      <c r="B41" s="5"/>
      <c r="C41" s="37"/>
    </row>
    <row r="42" spans="1:3" ht="30" hidden="1" x14ac:dyDescent="0.25">
      <c r="A42" s="33" t="s">
        <v>56</v>
      </c>
      <c r="B42" s="5"/>
      <c r="C42" s="37"/>
    </row>
    <row r="43" spans="1:3" hidden="1" x14ac:dyDescent="0.25">
      <c r="A43" s="33" t="s">
        <v>31</v>
      </c>
      <c r="B43" s="5"/>
      <c r="C43" s="37"/>
    </row>
    <row r="44" spans="1:3" hidden="1" x14ac:dyDescent="0.25">
      <c r="A44" s="33" t="s">
        <v>32</v>
      </c>
      <c r="B44" s="5"/>
      <c r="C44" s="37"/>
    </row>
    <row r="45" spans="1:3" hidden="1" x14ac:dyDescent="0.25">
      <c r="A45" s="33" t="s">
        <v>33</v>
      </c>
      <c r="B45" s="5"/>
      <c r="C45" s="37"/>
    </row>
    <row r="46" spans="1:3" ht="30" hidden="1" x14ac:dyDescent="0.25">
      <c r="A46" s="33" t="s">
        <v>34</v>
      </c>
      <c r="B46" s="5"/>
      <c r="C46" s="37"/>
    </row>
    <row r="47" spans="1:3" hidden="1" x14ac:dyDescent="0.25">
      <c r="A47" s="33" t="s">
        <v>57</v>
      </c>
      <c r="B47" s="5"/>
      <c r="C47" s="37"/>
    </row>
    <row r="48" spans="1:3" hidden="1" x14ac:dyDescent="0.25">
      <c r="A48" s="33" t="s">
        <v>35</v>
      </c>
      <c r="B48" s="5"/>
      <c r="C48" s="37"/>
    </row>
    <row r="49" spans="1:3" hidden="1" x14ac:dyDescent="0.25">
      <c r="A49" s="50" t="s">
        <v>36</v>
      </c>
      <c r="B49" s="6">
        <f>SUM(B13:B48)</f>
        <v>0</v>
      </c>
      <c r="C49" s="32">
        <f>SUM(C13:C48)</f>
        <v>0</v>
      </c>
    </row>
    <row r="50" spans="1:3" x14ac:dyDescent="0.25">
      <c r="A50" s="74" t="s">
        <v>69</v>
      </c>
      <c r="B50" s="74"/>
      <c r="C50" s="74"/>
    </row>
    <row r="51" spans="1:3" hidden="1" x14ac:dyDescent="0.25">
      <c r="A51" s="74" t="s">
        <v>66</v>
      </c>
      <c r="B51" s="74"/>
      <c r="C51" s="74"/>
    </row>
    <row r="52" spans="1:3" hidden="1" x14ac:dyDescent="0.25">
      <c r="A52" s="40" t="s">
        <v>27</v>
      </c>
      <c r="B52" s="5"/>
      <c r="C52" s="37"/>
    </row>
    <row r="53" spans="1:3" hidden="1" x14ac:dyDescent="0.25">
      <c r="A53" s="40" t="s">
        <v>14</v>
      </c>
      <c r="B53" s="5"/>
      <c r="C53" s="37"/>
    </row>
    <row r="54" spans="1:3" hidden="1" x14ac:dyDescent="0.25">
      <c r="A54" s="40" t="s">
        <v>9</v>
      </c>
      <c r="B54" s="5"/>
      <c r="C54" s="37"/>
    </row>
    <row r="55" spans="1:3" hidden="1" x14ac:dyDescent="0.25">
      <c r="A55" s="40" t="s">
        <v>13</v>
      </c>
      <c r="B55" s="5"/>
      <c r="C55" s="37"/>
    </row>
    <row r="56" spans="1:3" hidden="1" x14ac:dyDescent="0.25">
      <c r="A56" s="40" t="s">
        <v>58</v>
      </c>
      <c r="B56" s="5"/>
      <c r="C56" s="37"/>
    </row>
    <row r="57" spans="1:3" hidden="1" x14ac:dyDescent="0.25">
      <c r="A57" s="40" t="s">
        <v>41</v>
      </c>
      <c r="B57" s="5"/>
      <c r="C57" s="37"/>
    </row>
    <row r="58" spans="1:3" hidden="1" x14ac:dyDescent="0.25">
      <c r="A58" s="40" t="s">
        <v>32</v>
      </c>
      <c r="B58" s="5"/>
      <c r="C58" s="37"/>
    </row>
    <row r="59" spans="1:3" hidden="1" x14ac:dyDescent="0.25">
      <c r="A59" s="40" t="s">
        <v>7</v>
      </c>
      <c r="B59" s="5"/>
      <c r="C59" s="37"/>
    </row>
    <row r="60" spans="1:3" hidden="1" x14ac:dyDescent="0.25">
      <c r="A60" s="40" t="s">
        <v>24</v>
      </c>
      <c r="B60" s="5"/>
      <c r="C60" s="37"/>
    </row>
    <row r="61" spans="1:3" hidden="1" x14ac:dyDescent="0.25">
      <c r="A61" s="40" t="s">
        <v>35</v>
      </c>
      <c r="B61" s="5"/>
      <c r="C61" s="37"/>
    </row>
    <row r="62" spans="1:3" hidden="1" x14ac:dyDescent="0.25">
      <c r="A62" s="40" t="s">
        <v>30</v>
      </c>
      <c r="B62" s="5"/>
      <c r="C62" s="37"/>
    </row>
    <row r="63" spans="1:3" hidden="1" x14ac:dyDescent="0.25">
      <c r="A63" s="40" t="s">
        <v>20</v>
      </c>
      <c r="B63" s="5"/>
      <c r="C63" s="37"/>
    </row>
    <row r="64" spans="1:3" hidden="1" x14ac:dyDescent="0.25">
      <c r="A64" s="40" t="s">
        <v>17</v>
      </c>
      <c r="B64" s="5"/>
      <c r="C64" s="37"/>
    </row>
    <row r="65" spans="1:3" hidden="1" x14ac:dyDescent="0.25">
      <c r="A65" s="40" t="s">
        <v>12</v>
      </c>
      <c r="B65" s="5"/>
      <c r="C65" s="37"/>
    </row>
    <row r="66" spans="1:3" hidden="1" x14ac:dyDescent="0.25">
      <c r="A66" s="40" t="s">
        <v>40</v>
      </c>
      <c r="B66" s="5"/>
      <c r="C66" s="37"/>
    </row>
    <row r="67" spans="1:3" hidden="1" x14ac:dyDescent="0.25">
      <c r="A67" s="40" t="s">
        <v>28</v>
      </c>
      <c r="B67" s="5"/>
      <c r="C67" s="37"/>
    </row>
    <row r="68" spans="1:3" hidden="1" x14ac:dyDescent="0.25">
      <c r="A68" s="40" t="s">
        <v>29</v>
      </c>
      <c r="B68" s="5"/>
      <c r="C68" s="37"/>
    </row>
    <row r="69" spans="1:3" hidden="1" x14ac:dyDescent="0.25">
      <c r="A69" s="40" t="s">
        <v>15</v>
      </c>
      <c r="B69" s="5"/>
      <c r="C69" s="37"/>
    </row>
    <row r="70" spans="1:3" hidden="1" x14ac:dyDescent="0.25">
      <c r="A70" s="40" t="s">
        <v>10</v>
      </c>
      <c r="B70" s="5"/>
      <c r="C70" s="37"/>
    </row>
    <row r="71" spans="1:3" hidden="1" x14ac:dyDescent="0.25">
      <c r="A71" s="40" t="s">
        <v>8</v>
      </c>
      <c r="B71" s="5"/>
      <c r="C71" s="37"/>
    </row>
    <row r="72" spans="1:3" hidden="1" x14ac:dyDescent="0.25">
      <c r="A72" s="40" t="s">
        <v>47</v>
      </c>
      <c r="B72" s="5"/>
      <c r="C72" s="37"/>
    </row>
    <row r="73" spans="1:3" hidden="1" x14ac:dyDescent="0.25">
      <c r="A73" s="40" t="s">
        <v>16</v>
      </c>
      <c r="B73" s="5"/>
      <c r="C73" s="37"/>
    </row>
    <row r="74" spans="1:3" hidden="1" x14ac:dyDescent="0.25">
      <c r="A74" s="40" t="s">
        <v>57</v>
      </c>
      <c r="B74" s="5"/>
      <c r="C74" s="37"/>
    </row>
    <row r="75" spans="1:3" hidden="1" x14ac:dyDescent="0.25">
      <c r="A75" s="40" t="s">
        <v>23</v>
      </c>
      <c r="B75" s="5"/>
      <c r="C75" s="37"/>
    </row>
    <row r="76" spans="1:3" hidden="1" x14ac:dyDescent="0.25">
      <c r="A76" s="40" t="s">
        <v>39</v>
      </c>
      <c r="B76" s="5"/>
      <c r="C76" s="37"/>
    </row>
    <row r="77" spans="1:3" hidden="1" x14ac:dyDescent="0.25">
      <c r="A77" s="40" t="s">
        <v>38</v>
      </c>
      <c r="B77" s="5"/>
      <c r="C77" s="37"/>
    </row>
    <row r="78" spans="1:3" hidden="1" x14ac:dyDescent="0.25">
      <c r="A78" s="40" t="s">
        <v>37</v>
      </c>
      <c r="B78" s="5"/>
      <c r="C78" s="37"/>
    </row>
    <row r="79" spans="1:3" hidden="1" x14ac:dyDescent="0.25">
      <c r="A79" s="40" t="s">
        <v>21</v>
      </c>
      <c r="B79" s="5"/>
      <c r="C79" s="37"/>
    </row>
    <row r="80" spans="1:3" hidden="1" x14ac:dyDescent="0.25">
      <c r="A80" s="40" t="s">
        <v>59</v>
      </c>
      <c r="B80" s="5"/>
      <c r="C80" s="37"/>
    </row>
    <row r="81" spans="1:3" hidden="1" x14ac:dyDescent="0.25">
      <c r="A81" s="40" t="s">
        <v>11</v>
      </c>
      <c r="B81" s="5"/>
      <c r="C81" s="37"/>
    </row>
    <row r="82" spans="1:3" hidden="1" x14ac:dyDescent="0.25">
      <c r="A82" s="41" t="s">
        <v>60</v>
      </c>
      <c r="B82" s="5"/>
      <c r="C82" s="37"/>
    </row>
    <row r="83" spans="1:3" hidden="1" x14ac:dyDescent="0.25">
      <c r="A83" s="41" t="s">
        <v>137</v>
      </c>
      <c r="B83" s="5"/>
      <c r="C83" s="37"/>
    </row>
    <row r="84" spans="1:3" hidden="1" x14ac:dyDescent="0.25">
      <c r="A84" s="41" t="s">
        <v>42</v>
      </c>
      <c r="B84" s="5"/>
      <c r="C84" s="37"/>
    </row>
    <row r="85" spans="1:3" hidden="1" x14ac:dyDescent="0.25">
      <c r="A85" s="41" t="s">
        <v>44</v>
      </c>
      <c r="B85" s="5"/>
      <c r="C85" s="37"/>
    </row>
    <row r="86" spans="1:3" hidden="1" x14ac:dyDescent="0.25">
      <c r="A86" s="41" t="s">
        <v>43</v>
      </c>
      <c r="B86" s="5"/>
      <c r="C86" s="37"/>
    </row>
    <row r="87" spans="1:3" hidden="1" x14ac:dyDescent="0.25">
      <c r="A87" s="41" t="s">
        <v>62</v>
      </c>
      <c r="B87" s="5"/>
      <c r="C87" s="37"/>
    </row>
    <row r="88" spans="1:3" s="3" customFormat="1" hidden="1" x14ac:dyDescent="0.25">
      <c r="A88" s="41" t="s">
        <v>63</v>
      </c>
      <c r="B88" s="5"/>
      <c r="C88" s="37"/>
    </row>
    <row r="89" spans="1:3" s="3" customFormat="1" hidden="1" x14ac:dyDescent="0.25">
      <c r="A89" s="50" t="s">
        <v>45</v>
      </c>
      <c r="B89" s="6">
        <f>SUM(B52:B81)</f>
        <v>0</v>
      </c>
      <c r="C89" s="32">
        <f t="shared" ref="C89" si="0">SUM(C52:C81)</f>
        <v>0</v>
      </c>
    </row>
    <row r="90" spans="1:3" hidden="1" x14ac:dyDescent="0.25">
      <c r="A90" s="51" t="s">
        <v>46</v>
      </c>
      <c r="B90" s="29">
        <f>SUM(B82:B88)</f>
        <v>0</v>
      </c>
      <c r="C90" s="36">
        <f t="shared" ref="C90" si="1">SUM(C82:C88)</f>
        <v>0</v>
      </c>
    </row>
    <row r="91" spans="1:3" hidden="1" x14ac:dyDescent="0.25">
      <c r="A91" s="50" t="s">
        <v>36</v>
      </c>
      <c r="B91" s="6">
        <f>B89+B90</f>
        <v>0</v>
      </c>
      <c r="C91" s="32">
        <f t="shared" ref="C91" si="2">C89+C90</f>
        <v>0</v>
      </c>
    </row>
    <row r="92" spans="1:3" hidden="1" x14ac:dyDescent="0.25">
      <c r="A92" s="74" t="s">
        <v>67</v>
      </c>
      <c r="B92" s="74"/>
      <c r="C92" s="74"/>
    </row>
    <row r="93" spans="1:3" hidden="1" x14ac:dyDescent="0.25">
      <c r="A93" s="40" t="s">
        <v>27</v>
      </c>
      <c r="B93" s="5"/>
      <c r="C93" s="37"/>
    </row>
    <row r="94" spans="1:3" hidden="1" x14ac:dyDescent="0.25">
      <c r="A94" s="40" t="s">
        <v>14</v>
      </c>
      <c r="B94" s="5"/>
      <c r="C94" s="37"/>
    </row>
    <row r="95" spans="1:3" hidden="1" x14ac:dyDescent="0.25">
      <c r="A95" s="40" t="s">
        <v>9</v>
      </c>
      <c r="B95" s="5"/>
      <c r="C95" s="37"/>
    </row>
    <row r="96" spans="1:3" hidden="1" x14ac:dyDescent="0.25">
      <c r="A96" s="40" t="s">
        <v>13</v>
      </c>
      <c r="B96" s="5"/>
      <c r="C96" s="37"/>
    </row>
    <row r="97" spans="1:3" hidden="1" x14ac:dyDescent="0.25">
      <c r="A97" s="40" t="s">
        <v>58</v>
      </c>
      <c r="B97" s="5"/>
      <c r="C97" s="37"/>
    </row>
    <row r="98" spans="1:3" hidden="1" x14ac:dyDescent="0.25">
      <c r="A98" s="40" t="s">
        <v>41</v>
      </c>
      <c r="B98" s="5"/>
      <c r="C98" s="37"/>
    </row>
    <row r="99" spans="1:3" hidden="1" x14ac:dyDescent="0.25">
      <c r="A99" s="40" t="s">
        <v>32</v>
      </c>
      <c r="B99" s="5"/>
      <c r="C99" s="37"/>
    </row>
    <row r="100" spans="1:3" hidden="1" x14ac:dyDescent="0.25">
      <c r="A100" s="40" t="s">
        <v>7</v>
      </c>
      <c r="B100" s="5"/>
      <c r="C100" s="37"/>
    </row>
    <row r="101" spans="1:3" hidden="1" x14ac:dyDescent="0.25">
      <c r="A101" s="40" t="s">
        <v>24</v>
      </c>
      <c r="B101" s="27"/>
      <c r="C101" s="27"/>
    </row>
    <row r="102" spans="1:3" hidden="1" x14ac:dyDescent="0.25">
      <c r="A102" s="40" t="s">
        <v>35</v>
      </c>
      <c r="B102" s="5"/>
      <c r="C102" s="37"/>
    </row>
    <row r="103" spans="1:3" hidden="1" x14ac:dyDescent="0.25">
      <c r="A103" s="40" t="s">
        <v>30</v>
      </c>
      <c r="B103" s="5"/>
      <c r="C103" s="37"/>
    </row>
    <row r="104" spans="1:3" hidden="1" x14ac:dyDescent="0.25">
      <c r="A104" s="40" t="s">
        <v>20</v>
      </c>
      <c r="B104" s="5"/>
      <c r="C104" s="37"/>
    </row>
    <row r="105" spans="1:3" hidden="1" x14ac:dyDescent="0.25">
      <c r="A105" s="40" t="s">
        <v>17</v>
      </c>
      <c r="B105" s="5"/>
      <c r="C105" s="37"/>
    </row>
    <row r="106" spans="1:3" hidden="1" x14ac:dyDescent="0.25">
      <c r="A106" s="40" t="s">
        <v>12</v>
      </c>
      <c r="B106" s="5"/>
      <c r="C106" s="37"/>
    </row>
    <row r="107" spans="1:3" hidden="1" x14ac:dyDescent="0.25">
      <c r="A107" s="40" t="s">
        <v>40</v>
      </c>
      <c r="B107" s="5"/>
      <c r="C107" s="37"/>
    </row>
    <row r="108" spans="1:3" hidden="1" x14ac:dyDescent="0.25">
      <c r="A108" s="40" t="s">
        <v>28</v>
      </c>
      <c r="B108" s="5"/>
      <c r="C108" s="37"/>
    </row>
    <row r="109" spans="1:3" hidden="1" x14ac:dyDescent="0.25">
      <c r="A109" s="40" t="s">
        <v>29</v>
      </c>
      <c r="B109" s="5"/>
      <c r="C109" s="37"/>
    </row>
    <row r="110" spans="1:3" hidden="1" x14ac:dyDescent="0.25">
      <c r="A110" s="40" t="s">
        <v>15</v>
      </c>
      <c r="B110" s="5"/>
      <c r="C110" s="37"/>
    </row>
    <row r="111" spans="1:3" hidden="1" x14ac:dyDescent="0.25">
      <c r="A111" s="40" t="s">
        <v>10</v>
      </c>
      <c r="B111" s="5"/>
      <c r="C111" s="37"/>
    </row>
    <row r="112" spans="1:3" hidden="1" x14ac:dyDescent="0.25">
      <c r="A112" s="40" t="s">
        <v>8</v>
      </c>
      <c r="B112" s="5"/>
      <c r="C112" s="37"/>
    </row>
    <row r="113" spans="1:3" hidden="1" x14ac:dyDescent="0.25">
      <c r="A113" s="40" t="s">
        <v>47</v>
      </c>
      <c r="B113" s="5"/>
      <c r="C113" s="37"/>
    </row>
    <row r="114" spans="1:3" hidden="1" x14ac:dyDescent="0.25">
      <c r="A114" s="40" t="s">
        <v>16</v>
      </c>
      <c r="B114" s="5"/>
      <c r="C114" s="37"/>
    </row>
    <row r="115" spans="1:3" hidden="1" x14ac:dyDescent="0.25">
      <c r="A115" s="40" t="s">
        <v>57</v>
      </c>
      <c r="B115" s="5"/>
      <c r="C115" s="37"/>
    </row>
    <row r="116" spans="1:3" hidden="1" x14ac:dyDescent="0.25">
      <c r="A116" s="40" t="s">
        <v>23</v>
      </c>
      <c r="B116" s="5"/>
      <c r="C116" s="37"/>
    </row>
    <row r="117" spans="1:3" hidden="1" x14ac:dyDescent="0.25">
      <c r="A117" s="40" t="s">
        <v>39</v>
      </c>
      <c r="B117" s="5"/>
      <c r="C117" s="37"/>
    </row>
    <row r="118" spans="1:3" hidden="1" x14ac:dyDescent="0.25">
      <c r="A118" s="40" t="s">
        <v>38</v>
      </c>
      <c r="B118" s="5"/>
      <c r="C118" s="37"/>
    </row>
    <row r="119" spans="1:3" hidden="1" x14ac:dyDescent="0.25">
      <c r="A119" s="40" t="s">
        <v>37</v>
      </c>
      <c r="B119" s="5"/>
      <c r="C119" s="37"/>
    </row>
    <row r="120" spans="1:3" hidden="1" x14ac:dyDescent="0.25">
      <c r="A120" s="40" t="s">
        <v>21</v>
      </c>
      <c r="B120" s="5"/>
      <c r="C120" s="37"/>
    </row>
    <row r="121" spans="1:3" hidden="1" x14ac:dyDescent="0.25">
      <c r="A121" s="40" t="s">
        <v>59</v>
      </c>
      <c r="B121" s="5"/>
      <c r="C121" s="37"/>
    </row>
    <row r="122" spans="1:3" hidden="1" x14ac:dyDescent="0.25">
      <c r="A122" s="40" t="s">
        <v>11</v>
      </c>
      <c r="B122" s="5"/>
      <c r="C122" s="37"/>
    </row>
    <row r="123" spans="1:3" hidden="1" x14ac:dyDescent="0.25">
      <c r="A123" s="50" t="s">
        <v>36</v>
      </c>
      <c r="B123" s="6">
        <f>SUM(B93:B122)</f>
        <v>0</v>
      </c>
      <c r="C123" s="32">
        <f t="shared" ref="C123" si="3">SUM(C93:C122)</f>
        <v>0</v>
      </c>
    </row>
    <row r="124" spans="1:3" x14ac:dyDescent="0.25">
      <c r="A124" s="74" t="s">
        <v>68</v>
      </c>
      <c r="B124" s="74"/>
      <c r="C124" s="74"/>
    </row>
    <row r="125" spans="1:3" hidden="1" x14ac:dyDescent="0.25">
      <c r="A125" s="40" t="s">
        <v>27</v>
      </c>
      <c r="B125" s="5"/>
      <c r="C125" s="37"/>
    </row>
    <row r="126" spans="1:3" hidden="1" x14ac:dyDescent="0.25">
      <c r="A126" s="40" t="s">
        <v>14</v>
      </c>
      <c r="B126" s="5"/>
      <c r="C126" s="37"/>
    </row>
    <row r="127" spans="1:3" hidden="1" x14ac:dyDescent="0.25">
      <c r="A127" s="40" t="s">
        <v>9</v>
      </c>
      <c r="B127" s="5"/>
      <c r="C127" s="37"/>
    </row>
    <row r="128" spans="1:3" hidden="1" x14ac:dyDescent="0.25">
      <c r="A128" s="40" t="s">
        <v>13</v>
      </c>
      <c r="B128" s="5"/>
      <c r="C128" s="37"/>
    </row>
    <row r="129" spans="1:3" hidden="1" x14ac:dyDescent="0.25">
      <c r="A129" s="40" t="s">
        <v>58</v>
      </c>
      <c r="B129" s="5"/>
      <c r="C129" s="37"/>
    </row>
    <row r="130" spans="1:3" hidden="1" x14ac:dyDescent="0.25">
      <c r="A130" s="40" t="s">
        <v>41</v>
      </c>
      <c r="B130" s="5"/>
      <c r="C130" s="37"/>
    </row>
    <row r="131" spans="1:3" hidden="1" x14ac:dyDescent="0.25">
      <c r="A131" s="40" t="s">
        <v>32</v>
      </c>
      <c r="B131" s="5"/>
      <c r="C131" s="37"/>
    </row>
    <row r="132" spans="1:3" hidden="1" x14ac:dyDescent="0.25">
      <c r="A132" s="40" t="s">
        <v>7</v>
      </c>
      <c r="B132" s="5"/>
      <c r="C132" s="37"/>
    </row>
    <row r="133" spans="1:3" hidden="1" x14ac:dyDescent="0.25">
      <c r="A133" s="40" t="s">
        <v>24</v>
      </c>
      <c r="B133" s="5"/>
      <c r="C133" s="37"/>
    </row>
    <row r="134" spans="1:3" hidden="1" x14ac:dyDescent="0.25">
      <c r="A134" s="40" t="s">
        <v>35</v>
      </c>
      <c r="B134" s="5"/>
      <c r="C134" s="37"/>
    </row>
    <row r="135" spans="1:3" hidden="1" x14ac:dyDescent="0.25">
      <c r="A135" s="40" t="s">
        <v>30</v>
      </c>
      <c r="B135" s="5"/>
      <c r="C135" s="37"/>
    </row>
    <row r="136" spans="1:3" hidden="1" x14ac:dyDescent="0.25">
      <c r="A136" s="40" t="s">
        <v>20</v>
      </c>
      <c r="B136" s="5"/>
      <c r="C136" s="37"/>
    </row>
    <row r="137" spans="1:3" hidden="1" x14ac:dyDescent="0.25">
      <c r="A137" s="40" t="s">
        <v>17</v>
      </c>
      <c r="B137" s="5"/>
      <c r="C137" s="37"/>
    </row>
    <row r="138" spans="1:3" hidden="1" x14ac:dyDescent="0.25">
      <c r="A138" s="40" t="s">
        <v>12</v>
      </c>
      <c r="B138" s="5"/>
      <c r="C138" s="37"/>
    </row>
    <row r="139" spans="1:3" hidden="1" x14ac:dyDescent="0.25">
      <c r="A139" s="40" t="s">
        <v>40</v>
      </c>
      <c r="B139" s="5"/>
      <c r="C139" s="37"/>
    </row>
    <row r="140" spans="1:3" hidden="1" x14ac:dyDescent="0.25">
      <c r="A140" s="40" t="s">
        <v>28</v>
      </c>
      <c r="B140" s="5"/>
      <c r="C140" s="37"/>
    </row>
    <row r="141" spans="1:3" hidden="1" x14ac:dyDescent="0.25">
      <c r="A141" s="40" t="s">
        <v>29</v>
      </c>
      <c r="B141" s="5"/>
      <c r="C141" s="37"/>
    </row>
    <row r="142" spans="1:3" hidden="1" x14ac:dyDescent="0.25">
      <c r="A142" s="40" t="s">
        <v>15</v>
      </c>
      <c r="B142" s="5"/>
      <c r="C142" s="37"/>
    </row>
    <row r="143" spans="1:3" hidden="1" x14ac:dyDescent="0.25">
      <c r="A143" s="40" t="s">
        <v>10</v>
      </c>
      <c r="B143" s="5"/>
      <c r="C143" s="37"/>
    </row>
    <row r="144" spans="1:3" hidden="1" x14ac:dyDescent="0.25">
      <c r="A144" s="40" t="s">
        <v>8</v>
      </c>
      <c r="B144" s="5"/>
      <c r="C144" s="37"/>
    </row>
    <row r="145" spans="1:3" hidden="1" x14ac:dyDescent="0.25">
      <c r="A145" s="40" t="s">
        <v>47</v>
      </c>
      <c r="B145" s="5"/>
      <c r="C145" s="37"/>
    </row>
    <row r="146" spans="1:3" x14ac:dyDescent="0.25">
      <c r="A146" s="40" t="s">
        <v>111</v>
      </c>
      <c r="B146" s="5">
        <f>B207</f>
        <v>1786</v>
      </c>
      <c r="C146" s="37">
        <f>C207</f>
        <v>3195.9</v>
      </c>
    </row>
    <row r="147" spans="1:3" hidden="1" x14ac:dyDescent="0.25">
      <c r="A147" s="40" t="s">
        <v>57</v>
      </c>
      <c r="B147" s="5"/>
      <c r="C147" s="37"/>
    </row>
    <row r="148" spans="1:3" hidden="1" x14ac:dyDescent="0.25">
      <c r="A148" s="40" t="s">
        <v>23</v>
      </c>
      <c r="B148" s="5"/>
      <c r="C148" s="37"/>
    </row>
    <row r="149" spans="1:3" x14ac:dyDescent="0.25">
      <c r="A149" s="53" t="s">
        <v>122</v>
      </c>
      <c r="B149" s="34">
        <v>240</v>
      </c>
      <c r="C149" s="35">
        <v>221.9</v>
      </c>
    </row>
    <row r="150" spans="1:3" x14ac:dyDescent="0.25">
      <c r="A150" s="53" t="s">
        <v>121</v>
      </c>
      <c r="B150" s="34">
        <v>400</v>
      </c>
      <c r="C150" s="35">
        <v>4222</v>
      </c>
    </row>
    <row r="151" spans="1:3" hidden="1" x14ac:dyDescent="0.25">
      <c r="A151" s="40" t="s">
        <v>37</v>
      </c>
      <c r="B151" s="5"/>
      <c r="C151" s="37"/>
    </row>
    <row r="152" spans="1:3" hidden="1" x14ac:dyDescent="0.25">
      <c r="A152" s="40" t="s">
        <v>21</v>
      </c>
      <c r="B152" s="5"/>
      <c r="C152" s="37"/>
    </row>
    <row r="153" spans="1:3" hidden="1" x14ac:dyDescent="0.25">
      <c r="A153" s="40" t="s">
        <v>59</v>
      </c>
      <c r="B153" s="5"/>
      <c r="C153" s="37"/>
    </row>
    <row r="154" spans="1:3" hidden="1" x14ac:dyDescent="0.25">
      <c r="A154" s="40" t="s">
        <v>11</v>
      </c>
      <c r="B154" s="5"/>
      <c r="C154" s="37"/>
    </row>
    <row r="155" spans="1:3" hidden="1" x14ac:dyDescent="0.25">
      <c r="A155" s="41" t="s">
        <v>60</v>
      </c>
      <c r="B155" s="5"/>
      <c r="C155" s="37"/>
    </row>
    <row r="156" spans="1:3" hidden="1" x14ac:dyDescent="0.25">
      <c r="A156" s="41" t="s">
        <v>61</v>
      </c>
      <c r="B156" s="5"/>
      <c r="C156" s="37"/>
    </row>
    <row r="157" spans="1:3" hidden="1" x14ac:dyDescent="0.25">
      <c r="A157" s="41" t="s">
        <v>42</v>
      </c>
      <c r="B157" s="5"/>
      <c r="C157" s="37"/>
    </row>
    <row r="158" spans="1:3" hidden="1" x14ac:dyDescent="0.25">
      <c r="A158" s="41" t="s">
        <v>44</v>
      </c>
      <c r="B158" s="5"/>
      <c r="C158" s="37"/>
    </row>
    <row r="159" spans="1:3" hidden="1" x14ac:dyDescent="0.25">
      <c r="A159" s="41" t="s">
        <v>43</v>
      </c>
      <c r="B159" s="5"/>
      <c r="C159" s="37"/>
    </row>
    <row r="160" spans="1:3" hidden="1" x14ac:dyDescent="0.25">
      <c r="A160" s="41" t="s">
        <v>62</v>
      </c>
      <c r="B160" s="5"/>
      <c r="C160" s="37"/>
    </row>
    <row r="161" spans="1:3" hidden="1" x14ac:dyDescent="0.25">
      <c r="A161" s="41" t="s">
        <v>63</v>
      </c>
      <c r="B161" s="5"/>
      <c r="C161" s="37"/>
    </row>
    <row r="162" spans="1:3" hidden="1" x14ac:dyDescent="0.25">
      <c r="A162" s="41" t="s">
        <v>140</v>
      </c>
      <c r="B162" s="5"/>
      <c r="C162" s="37"/>
    </row>
    <row r="163" spans="1:3" hidden="1" x14ac:dyDescent="0.25">
      <c r="A163" s="50" t="s">
        <v>45</v>
      </c>
      <c r="B163" s="6">
        <f>SUM(B125:B154)</f>
        <v>2426</v>
      </c>
      <c r="C163" s="32">
        <f t="shared" ref="C163" si="4">SUM(C125:C154)</f>
        <v>7639.8</v>
      </c>
    </row>
    <row r="164" spans="1:3" ht="19.5" hidden="1" customHeight="1" x14ac:dyDescent="0.25">
      <c r="A164" s="51" t="s">
        <v>46</v>
      </c>
      <c r="B164" s="29">
        <f>SUM(B155:B161)</f>
        <v>0</v>
      </c>
      <c r="C164" s="36">
        <f t="shared" ref="C164" si="5">SUM(C155:C161)</f>
        <v>0</v>
      </c>
    </row>
    <row r="165" spans="1:3" x14ac:dyDescent="0.25">
      <c r="A165" s="50" t="s">
        <v>36</v>
      </c>
      <c r="B165" s="6">
        <f>B163+B164</f>
        <v>2426</v>
      </c>
      <c r="C165" s="32">
        <f t="shared" ref="C165" si="6">C163+C164</f>
        <v>7639.8</v>
      </c>
    </row>
    <row r="166" spans="1:3" hidden="1" x14ac:dyDescent="0.25">
      <c r="A166" s="74" t="s">
        <v>71</v>
      </c>
      <c r="B166" s="74"/>
      <c r="C166" s="74"/>
    </row>
    <row r="167" spans="1:3" hidden="1" x14ac:dyDescent="0.25">
      <c r="A167" s="40" t="s">
        <v>7</v>
      </c>
      <c r="B167" s="5"/>
      <c r="C167" s="37"/>
    </row>
    <row r="168" spans="1:3" hidden="1" x14ac:dyDescent="0.25">
      <c r="A168" s="40" t="s">
        <v>8</v>
      </c>
      <c r="B168" s="5"/>
      <c r="C168" s="37"/>
    </row>
    <row r="169" spans="1:3" hidden="1" x14ac:dyDescent="0.25">
      <c r="A169" s="40" t="s">
        <v>9</v>
      </c>
      <c r="B169" s="5"/>
      <c r="C169" s="37"/>
    </row>
    <row r="170" spans="1:3" hidden="1" x14ac:dyDescent="0.25">
      <c r="A170" s="40" t="s">
        <v>10</v>
      </c>
      <c r="B170" s="5"/>
      <c r="C170" s="37"/>
    </row>
    <row r="171" spans="1:3" hidden="1" x14ac:dyDescent="0.25">
      <c r="A171" s="40" t="s">
        <v>11</v>
      </c>
      <c r="B171" s="5"/>
      <c r="C171" s="37"/>
    </row>
    <row r="172" spans="1:3" hidden="1" x14ac:dyDescent="0.25">
      <c r="A172" s="40" t="s">
        <v>12</v>
      </c>
      <c r="B172" s="5"/>
      <c r="C172" s="37"/>
    </row>
    <row r="173" spans="1:3" hidden="1" x14ac:dyDescent="0.25">
      <c r="A173" s="40" t="s">
        <v>13</v>
      </c>
      <c r="B173" s="5"/>
      <c r="C173" s="37"/>
    </row>
    <row r="174" spans="1:3" hidden="1" x14ac:dyDescent="0.25">
      <c r="A174" s="40" t="s">
        <v>14</v>
      </c>
      <c r="B174" s="5"/>
      <c r="C174" s="37"/>
    </row>
    <row r="175" spans="1:3" hidden="1" x14ac:dyDescent="0.25">
      <c r="A175" s="40" t="s">
        <v>15</v>
      </c>
      <c r="B175" s="5"/>
      <c r="C175" s="37"/>
    </row>
    <row r="176" spans="1:3" hidden="1" x14ac:dyDescent="0.25">
      <c r="A176" s="40" t="s">
        <v>16</v>
      </c>
      <c r="B176" s="5"/>
      <c r="C176" s="37"/>
    </row>
    <row r="177" spans="1:3" hidden="1" x14ac:dyDescent="0.25">
      <c r="A177" s="40" t="s">
        <v>17</v>
      </c>
      <c r="B177" s="5"/>
      <c r="C177" s="37"/>
    </row>
    <row r="178" spans="1:3" hidden="1" x14ac:dyDescent="0.25">
      <c r="A178" s="40" t="s">
        <v>18</v>
      </c>
      <c r="B178" s="5"/>
      <c r="C178" s="37"/>
    </row>
    <row r="179" spans="1:3" hidden="1" x14ac:dyDescent="0.25">
      <c r="A179" s="40" t="s">
        <v>19</v>
      </c>
      <c r="B179" s="5"/>
      <c r="C179" s="37"/>
    </row>
    <row r="180" spans="1:3" hidden="1" x14ac:dyDescent="0.25">
      <c r="A180" s="40" t="s">
        <v>72</v>
      </c>
      <c r="B180" s="5"/>
      <c r="C180" s="37"/>
    </row>
    <row r="181" spans="1:3" hidden="1" x14ac:dyDescent="0.25">
      <c r="A181" s="40" t="s">
        <v>20</v>
      </c>
      <c r="B181" s="5"/>
      <c r="C181" s="37"/>
    </row>
    <row r="182" spans="1:3" hidden="1" x14ac:dyDescent="0.25">
      <c r="A182" s="40" t="s">
        <v>21</v>
      </c>
      <c r="B182" s="5"/>
      <c r="C182" s="37"/>
    </row>
    <row r="183" spans="1:3" hidden="1" x14ac:dyDescent="0.25">
      <c r="A183" s="40" t="s">
        <v>22</v>
      </c>
      <c r="B183" s="5"/>
      <c r="C183" s="37"/>
    </row>
    <row r="184" spans="1:3" hidden="1" x14ac:dyDescent="0.25">
      <c r="A184" s="40" t="s">
        <v>23</v>
      </c>
      <c r="B184" s="5"/>
      <c r="C184" s="37"/>
    </row>
    <row r="185" spans="1:3" hidden="1" x14ac:dyDescent="0.25">
      <c r="A185" s="40" t="s">
        <v>24</v>
      </c>
      <c r="B185" s="5"/>
      <c r="C185" s="37"/>
    </row>
    <row r="186" spans="1:3" hidden="1" x14ac:dyDescent="0.25">
      <c r="A186" s="40" t="s">
        <v>25</v>
      </c>
      <c r="B186" s="5"/>
      <c r="C186" s="37"/>
    </row>
    <row r="187" spans="1:3" hidden="1" x14ac:dyDescent="0.25">
      <c r="A187" s="40" t="s">
        <v>51</v>
      </c>
      <c r="B187" s="5"/>
      <c r="C187" s="37"/>
    </row>
    <row r="188" spans="1:3" ht="30" hidden="1" x14ac:dyDescent="0.25">
      <c r="A188" s="40" t="s">
        <v>73</v>
      </c>
      <c r="B188" s="5"/>
      <c r="C188" s="37"/>
    </row>
    <row r="189" spans="1:3" hidden="1" x14ac:dyDescent="0.25">
      <c r="A189" s="40" t="s">
        <v>26</v>
      </c>
      <c r="B189" s="5"/>
      <c r="C189" s="37"/>
    </row>
    <row r="190" spans="1:3" hidden="1" x14ac:dyDescent="0.25">
      <c r="A190" s="40" t="s">
        <v>27</v>
      </c>
      <c r="B190" s="5"/>
      <c r="C190" s="37"/>
    </row>
    <row r="191" spans="1:3" hidden="1" x14ac:dyDescent="0.25">
      <c r="A191" s="40" t="s">
        <v>28</v>
      </c>
      <c r="B191" s="5"/>
      <c r="C191" s="37"/>
    </row>
    <row r="192" spans="1:3" hidden="1" x14ac:dyDescent="0.25">
      <c r="A192" s="40" t="s">
        <v>29</v>
      </c>
      <c r="B192" s="5"/>
      <c r="C192" s="37"/>
    </row>
    <row r="193" spans="1:3" hidden="1" x14ac:dyDescent="0.25">
      <c r="A193" s="40" t="s">
        <v>30</v>
      </c>
      <c r="B193" s="5"/>
      <c r="C193" s="37"/>
    </row>
    <row r="194" spans="1:3" hidden="1" x14ac:dyDescent="0.25">
      <c r="A194" s="40" t="s">
        <v>31</v>
      </c>
      <c r="B194" s="5"/>
      <c r="C194" s="37"/>
    </row>
    <row r="195" spans="1:3" hidden="1" x14ac:dyDescent="0.25">
      <c r="A195" s="40" t="s">
        <v>32</v>
      </c>
      <c r="B195" s="5"/>
      <c r="C195" s="37"/>
    </row>
    <row r="196" spans="1:3" hidden="1" x14ac:dyDescent="0.25">
      <c r="A196" s="40" t="s">
        <v>33</v>
      </c>
      <c r="B196" s="5"/>
      <c r="C196" s="37"/>
    </row>
    <row r="197" spans="1:3" ht="30" hidden="1" x14ac:dyDescent="0.25">
      <c r="A197" s="40" t="s">
        <v>34</v>
      </c>
      <c r="B197" s="5"/>
      <c r="C197" s="37"/>
    </row>
    <row r="198" spans="1:3" hidden="1" x14ac:dyDescent="0.25">
      <c r="A198" s="40" t="s">
        <v>35</v>
      </c>
      <c r="B198" s="5"/>
      <c r="C198" s="37"/>
    </row>
    <row r="199" spans="1:3" hidden="1" x14ac:dyDescent="0.25">
      <c r="A199" s="50" t="s">
        <v>36</v>
      </c>
      <c r="B199" s="6">
        <f>SUM(B167:B198)</f>
        <v>0</v>
      </c>
      <c r="C199" s="32">
        <f>SUM(C167:C198)</f>
        <v>0</v>
      </c>
    </row>
    <row r="200" spans="1:3" hidden="1" x14ac:dyDescent="0.25">
      <c r="A200" s="38" t="s">
        <v>48</v>
      </c>
      <c r="B200" s="6"/>
      <c r="C200" s="32"/>
    </row>
    <row r="201" spans="1:3" hidden="1" x14ac:dyDescent="0.25">
      <c r="A201" s="52" t="s">
        <v>49</v>
      </c>
      <c r="B201" s="29"/>
      <c r="C201" s="36"/>
    </row>
    <row r="202" spans="1:3" ht="15.75" x14ac:dyDescent="0.25">
      <c r="A202" s="8" t="s">
        <v>50</v>
      </c>
      <c r="B202" s="8"/>
      <c r="C202" s="39">
        <f>C49+C91+C123+C165+C199+C200</f>
        <v>7639.8</v>
      </c>
    </row>
    <row r="203" spans="1:3" x14ac:dyDescent="0.25">
      <c r="A203" s="33" t="s">
        <v>115</v>
      </c>
      <c r="B203" s="6"/>
      <c r="C203" s="64"/>
    </row>
    <row r="204" spans="1:3" ht="30" x14ac:dyDescent="0.25">
      <c r="A204" s="40" t="s">
        <v>112</v>
      </c>
      <c r="B204" s="6">
        <v>1415</v>
      </c>
      <c r="C204" s="32">
        <v>1489</v>
      </c>
    </row>
    <row r="205" spans="1:3" ht="30" x14ac:dyDescent="0.25">
      <c r="A205" s="40" t="s">
        <v>113</v>
      </c>
      <c r="B205" s="5">
        <v>370</v>
      </c>
      <c r="C205" s="37">
        <v>1705.6</v>
      </c>
    </row>
    <row r="206" spans="1:3" x14ac:dyDescent="0.25">
      <c r="A206" s="40" t="s">
        <v>114</v>
      </c>
      <c r="B206" s="5">
        <v>1</v>
      </c>
      <c r="C206" s="37">
        <v>1.3</v>
      </c>
    </row>
    <row r="207" spans="1:3" x14ac:dyDescent="0.25">
      <c r="A207" s="33" t="s">
        <v>50</v>
      </c>
      <c r="B207" s="5">
        <f>SUM(B204:B206)</f>
        <v>1786</v>
      </c>
      <c r="C207" s="37">
        <f>SUM(C204:C206)</f>
        <v>3195.9</v>
      </c>
    </row>
  </sheetData>
  <mergeCells count="14">
    <mergeCell ref="A124:C124"/>
    <mergeCell ref="A166:C166"/>
    <mergeCell ref="A7:C7"/>
    <mergeCell ref="A8:C8"/>
    <mergeCell ref="A12:C12"/>
    <mergeCell ref="A50:C50"/>
    <mergeCell ref="A51:C51"/>
    <mergeCell ref="A92:C92"/>
    <mergeCell ref="A6:C6"/>
    <mergeCell ref="A1:C1"/>
    <mergeCell ref="A2:C2"/>
    <mergeCell ref="A3:C3"/>
    <mergeCell ref="A4:C4"/>
    <mergeCell ref="A5:C5"/>
  </mergeCells>
  <pageMargins left="0.59055118110236227" right="0" top="0.39370078740157483" bottom="0.39370078740157483" header="0" footer="0"/>
  <pageSetup paperSize="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C207"/>
  <sheetViews>
    <sheetView view="pageBreakPreview" topLeftCell="A2" zoomScaleNormal="100" zoomScaleSheetLayoutView="100" workbookViewId="0">
      <selection activeCell="A3" sqref="A3:C3"/>
    </sheetView>
  </sheetViews>
  <sheetFormatPr defaultColWidth="9.140625" defaultRowHeight="15" x14ac:dyDescent="0.25"/>
  <cols>
    <col min="1" max="1" width="61" style="1" customWidth="1"/>
    <col min="2" max="2" width="15.42578125" style="2" customWidth="1"/>
    <col min="3" max="3" width="15.7109375" style="1" customWidth="1"/>
    <col min="4" max="16384" width="9.140625" style="1"/>
  </cols>
  <sheetData>
    <row r="1" spans="1:3" x14ac:dyDescent="0.25">
      <c r="A1" s="80" t="s">
        <v>0</v>
      </c>
      <c r="B1" s="80"/>
      <c r="C1" s="80"/>
    </row>
    <row r="2" spans="1:3" x14ac:dyDescent="0.25">
      <c r="A2" s="80" t="s">
        <v>1</v>
      </c>
      <c r="B2" s="80"/>
      <c r="C2" s="80"/>
    </row>
    <row r="3" spans="1:3" x14ac:dyDescent="0.25">
      <c r="A3" s="80" t="s">
        <v>127</v>
      </c>
      <c r="B3" s="80"/>
      <c r="C3" s="80"/>
    </row>
    <row r="4" spans="1:3" x14ac:dyDescent="0.25">
      <c r="A4" s="79" t="s">
        <v>2</v>
      </c>
      <c r="B4" s="79"/>
      <c r="C4" s="79"/>
    </row>
    <row r="5" spans="1:3" x14ac:dyDescent="0.25">
      <c r="A5" s="81" t="s">
        <v>86</v>
      </c>
      <c r="B5" s="81"/>
      <c r="C5" s="81"/>
    </row>
    <row r="6" spans="1:3" x14ac:dyDescent="0.25">
      <c r="A6" s="79" t="s">
        <v>3</v>
      </c>
      <c r="B6" s="79"/>
      <c r="C6" s="79"/>
    </row>
    <row r="7" spans="1:3" x14ac:dyDescent="0.25">
      <c r="A7" s="79" t="s">
        <v>4</v>
      </c>
      <c r="B7" s="79"/>
      <c r="C7" s="79"/>
    </row>
    <row r="8" spans="1:3" x14ac:dyDescent="0.25">
      <c r="A8" s="79" t="s">
        <v>126</v>
      </c>
      <c r="B8" s="79"/>
      <c r="C8" s="79"/>
    </row>
    <row r="10" spans="1:3" ht="90" x14ac:dyDescent="0.25">
      <c r="A10" s="27" t="s">
        <v>64</v>
      </c>
      <c r="B10" s="5" t="s">
        <v>5</v>
      </c>
      <c r="C10" s="27" t="s">
        <v>6</v>
      </c>
    </row>
    <row r="11" spans="1:3" x14ac:dyDescent="0.25">
      <c r="A11" s="27">
        <v>1</v>
      </c>
      <c r="B11" s="5">
        <v>2</v>
      </c>
      <c r="C11" s="27">
        <v>3</v>
      </c>
    </row>
    <row r="12" spans="1:3" hidden="1" x14ac:dyDescent="0.25">
      <c r="A12" s="74" t="s">
        <v>65</v>
      </c>
      <c r="B12" s="74"/>
      <c r="C12" s="74"/>
    </row>
    <row r="13" spans="1:3" hidden="1" x14ac:dyDescent="0.25">
      <c r="A13" s="33" t="s">
        <v>7</v>
      </c>
      <c r="B13" s="5"/>
      <c r="C13" s="37"/>
    </row>
    <row r="14" spans="1:3" hidden="1" x14ac:dyDescent="0.25">
      <c r="A14" s="33" t="s">
        <v>70</v>
      </c>
      <c r="B14" s="5"/>
      <c r="C14" s="37"/>
    </row>
    <row r="15" spans="1:3" hidden="1" x14ac:dyDescent="0.25">
      <c r="A15" s="33" t="s">
        <v>8</v>
      </c>
      <c r="B15" s="5"/>
      <c r="C15" s="37"/>
    </row>
    <row r="16" spans="1:3" hidden="1" x14ac:dyDescent="0.25">
      <c r="A16" s="33" t="s">
        <v>58</v>
      </c>
      <c r="B16" s="5"/>
      <c r="C16" s="37"/>
    </row>
    <row r="17" spans="1:3" hidden="1" x14ac:dyDescent="0.25">
      <c r="A17" s="33" t="s">
        <v>9</v>
      </c>
      <c r="B17" s="5"/>
      <c r="C17" s="37"/>
    </row>
    <row r="18" spans="1:3" hidden="1" x14ac:dyDescent="0.25">
      <c r="A18" s="33" t="s">
        <v>10</v>
      </c>
      <c r="B18" s="5"/>
      <c r="C18" s="37"/>
    </row>
    <row r="19" spans="1:3" hidden="1" x14ac:dyDescent="0.25">
      <c r="A19" s="33" t="s">
        <v>11</v>
      </c>
      <c r="B19" s="5"/>
      <c r="C19" s="37"/>
    </row>
    <row r="20" spans="1:3" hidden="1" x14ac:dyDescent="0.25">
      <c r="A20" s="33" t="s">
        <v>12</v>
      </c>
      <c r="B20" s="5"/>
      <c r="C20" s="37"/>
    </row>
    <row r="21" spans="1:3" hidden="1" x14ac:dyDescent="0.25">
      <c r="A21" s="33" t="s">
        <v>13</v>
      </c>
      <c r="B21" s="5"/>
      <c r="C21" s="37"/>
    </row>
    <row r="22" spans="1:3" hidden="1" x14ac:dyDescent="0.25">
      <c r="A22" s="33" t="s">
        <v>14</v>
      </c>
      <c r="B22" s="5"/>
      <c r="C22" s="37"/>
    </row>
    <row r="23" spans="1:3" hidden="1" x14ac:dyDescent="0.25">
      <c r="A23" s="33" t="s">
        <v>15</v>
      </c>
      <c r="B23" s="5"/>
      <c r="C23" s="37"/>
    </row>
    <row r="24" spans="1:3" hidden="1" x14ac:dyDescent="0.25">
      <c r="A24" s="33" t="s">
        <v>16</v>
      </c>
      <c r="B24" s="5"/>
      <c r="C24" s="37"/>
    </row>
    <row r="25" spans="1:3" hidden="1" x14ac:dyDescent="0.25">
      <c r="A25" s="33" t="s">
        <v>17</v>
      </c>
      <c r="B25" s="5"/>
      <c r="C25" s="37"/>
    </row>
    <row r="26" spans="1:3" hidden="1" x14ac:dyDescent="0.25">
      <c r="A26" s="33" t="s">
        <v>18</v>
      </c>
      <c r="B26" s="5"/>
      <c r="C26" s="37"/>
    </row>
    <row r="27" spans="1:3" hidden="1" x14ac:dyDescent="0.25">
      <c r="A27" s="33" t="s">
        <v>19</v>
      </c>
      <c r="B27" s="5"/>
      <c r="C27" s="37"/>
    </row>
    <row r="28" spans="1:3" hidden="1" x14ac:dyDescent="0.25">
      <c r="A28" s="33" t="s">
        <v>55</v>
      </c>
      <c r="B28" s="5"/>
      <c r="C28" s="37"/>
    </row>
    <row r="29" spans="1:3" hidden="1" x14ac:dyDescent="0.25">
      <c r="A29" s="33" t="s">
        <v>20</v>
      </c>
      <c r="B29" s="5"/>
      <c r="C29" s="37"/>
    </row>
    <row r="30" spans="1:3" hidden="1" x14ac:dyDescent="0.25">
      <c r="A30" s="33" t="s">
        <v>21</v>
      </c>
      <c r="B30" s="5"/>
      <c r="C30" s="37"/>
    </row>
    <row r="31" spans="1:3" hidden="1" x14ac:dyDescent="0.25">
      <c r="A31" s="33" t="s">
        <v>22</v>
      </c>
      <c r="B31" s="5"/>
      <c r="C31" s="37"/>
    </row>
    <row r="32" spans="1:3" hidden="1" x14ac:dyDescent="0.25">
      <c r="A32" s="33" t="s">
        <v>23</v>
      </c>
      <c r="B32" s="5"/>
      <c r="C32" s="37"/>
    </row>
    <row r="33" spans="1:3" hidden="1" x14ac:dyDescent="0.25">
      <c r="A33" s="33" t="s">
        <v>24</v>
      </c>
      <c r="B33" s="5"/>
      <c r="C33" s="37"/>
    </row>
    <row r="34" spans="1:3" hidden="1" x14ac:dyDescent="0.25">
      <c r="A34" s="33" t="s">
        <v>25</v>
      </c>
      <c r="B34" s="5"/>
      <c r="C34" s="37"/>
    </row>
    <row r="35" spans="1:3" hidden="1" x14ac:dyDescent="0.25">
      <c r="A35" s="33" t="s">
        <v>51</v>
      </c>
      <c r="B35" s="5"/>
      <c r="C35" s="37"/>
    </row>
    <row r="36" spans="1:3" hidden="1" x14ac:dyDescent="0.25">
      <c r="A36" s="33" t="s">
        <v>52</v>
      </c>
      <c r="B36" s="5"/>
      <c r="C36" s="37"/>
    </row>
    <row r="37" spans="1:3" hidden="1" x14ac:dyDescent="0.25">
      <c r="A37" s="33" t="s">
        <v>26</v>
      </c>
      <c r="B37" s="5"/>
      <c r="C37" s="37"/>
    </row>
    <row r="38" spans="1:3" hidden="1" x14ac:dyDescent="0.25">
      <c r="A38" s="33" t="s">
        <v>27</v>
      </c>
      <c r="B38" s="5"/>
      <c r="C38" s="37"/>
    </row>
    <row r="39" spans="1:3" hidden="1" x14ac:dyDescent="0.25">
      <c r="A39" s="33" t="s">
        <v>28</v>
      </c>
      <c r="B39" s="5"/>
      <c r="C39" s="37"/>
    </row>
    <row r="40" spans="1:3" hidden="1" x14ac:dyDescent="0.25">
      <c r="A40" s="33" t="s">
        <v>29</v>
      </c>
      <c r="B40" s="5"/>
      <c r="C40" s="37"/>
    </row>
    <row r="41" spans="1:3" hidden="1" x14ac:dyDescent="0.25">
      <c r="A41" s="33" t="s">
        <v>30</v>
      </c>
      <c r="B41" s="5"/>
      <c r="C41" s="37"/>
    </row>
    <row r="42" spans="1:3" ht="30" hidden="1" x14ac:dyDescent="0.25">
      <c r="A42" s="33" t="s">
        <v>56</v>
      </c>
      <c r="B42" s="5"/>
      <c r="C42" s="37"/>
    </row>
    <row r="43" spans="1:3" hidden="1" x14ac:dyDescent="0.25">
      <c r="A43" s="33" t="s">
        <v>31</v>
      </c>
      <c r="B43" s="5"/>
      <c r="C43" s="37"/>
    </row>
    <row r="44" spans="1:3" hidden="1" x14ac:dyDescent="0.25">
      <c r="A44" s="33" t="s">
        <v>32</v>
      </c>
      <c r="B44" s="5"/>
      <c r="C44" s="37"/>
    </row>
    <row r="45" spans="1:3" hidden="1" x14ac:dyDescent="0.25">
      <c r="A45" s="33" t="s">
        <v>33</v>
      </c>
      <c r="B45" s="5"/>
      <c r="C45" s="37"/>
    </row>
    <row r="46" spans="1:3" ht="30" hidden="1" x14ac:dyDescent="0.25">
      <c r="A46" s="33" t="s">
        <v>34</v>
      </c>
      <c r="B46" s="5"/>
      <c r="C46" s="37"/>
    </row>
    <row r="47" spans="1:3" hidden="1" x14ac:dyDescent="0.25">
      <c r="A47" s="33" t="s">
        <v>57</v>
      </c>
      <c r="B47" s="5"/>
      <c r="C47" s="37"/>
    </row>
    <row r="48" spans="1:3" hidden="1" x14ac:dyDescent="0.25">
      <c r="A48" s="33" t="s">
        <v>35</v>
      </c>
      <c r="B48" s="5"/>
      <c r="C48" s="37"/>
    </row>
    <row r="49" spans="1:3" hidden="1" x14ac:dyDescent="0.25">
      <c r="A49" s="50" t="s">
        <v>36</v>
      </c>
      <c r="B49" s="6">
        <f>SUM(B13:B48)</f>
        <v>0</v>
      </c>
      <c r="C49" s="32">
        <f>SUM(C13:C48)</f>
        <v>0</v>
      </c>
    </row>
    <row r="50" spans="1:3" x14ac:dyDescent="0.25">
      <c r="A50" s="74" t="s">
        <v>69</v>
      </c>
      <c r="B50" s="74"/>
      <c r="C50" s="74"/>
    </row>
    <row r="51" spans="1:3" hidden="1" x14ac:dyDescent="0.25">
      <c r="A51" s="74" t="s">
        <v>66</v>
      </c>
      <c r="B51" s="74"/>
      <c r="C51" s="74"/>
    </row>
    <row r="52" spans="1:3" hidden="1" x14ac:dyDescent="0.25">
      <c r="A52" s="40" t="s">
        <v>27</v>
      </c>
      <c r="B52" s="5"/>
      <c r="C52" s="37"/>
    </row>
    <row r="53" spans="1:3" hidden="1" x14ac:dyDescent="0.25">
      <c r="A53" s="40" t="s">
        <v>14</v>
      </c>
      <c r="B53" s="5"/>
      <c r="C53" s="37"/>
    </row>
    <row r="54" spans="1:3" hidden="1" x14ac:dyDescent="0.25">
      <c r="A54" s="40" t="s">
        <v>9</v>
      </c>
      <c r="B54" s="5"/>
      <c r="C54" s="37"/>
    </row>
    <row r="55" spans="1:3" hidden="1" x14ac:dyDescent="0.25">
      <c r="A55" s="40" t="s">
        <v>13</v>
      </c>
      <c r="B55" s="5"/>
      <c r="C55" s="37"/>
    </row>
    <row r="56" spans="1:3" hidden="1" x14ac:dyDescent="0.25">
      <c r="A56" s="40" t="s">
        <v>58</v>
      </c>
      <c r="B56" s="5"/>
      <c r="C56" s="37"/>
    </row>
    <row r="57" spans="1:3" hidden="1" x14ac:dyDescent="0.25">
      <c r="A57" s="40" t="s">
        <v>41</v>
      </c>
      <c r="B57" s="5"/>
      <c r="C57" s="37"/>
    </row>
    <row r="58" spans="1:3" hidden="1" x14ac:dyDescent="0.25">
      <c r="A58" s="40" t="s">
        <v>32</v>
      </c>
      <c r="B58" s="5"/>
      <c r="C58" s="37"/>
    </row>
    <row r="59" spans="1:3" hidden="1" x14ac:dyDescent="0.25">
      <c r="A59" s="40" t="s">
        <v>7</v>
      </c>
      <c r="B59" s="5"/>
      <c r="C59" s="37"/>
    </row>
    <row r="60" spans="1:3" hidden="1" x14ac:dyDescent="0.25">
      <c r="A60" s="40" t="s">
        <v>24</v>
      </c>
      <c r="B60" s="5"/>
      <c r="C60" s="37"/>
    </row>
    <row r="61" spans="1:3" hidden="1" x14ac:dyDescent="0.25">
      <c r="A61" s="40" t="s">
        <v>35</v>
      </c>
      <c r="B61" s="5"/>
      <c r="C61" s="37"/>
    </row>
    <row r="62" spans="1:3" hidden="1" x14ac:dyDescent="0.25">
      <c r="A62" s="40" t="s">
        <v>30</v>
      </c>
      <c r="B62" s="5"/>
      <c r="C62" s="37"/>
    </row>
    <row r="63" spans="1:3" hidden="1" x14ac:dyDescent="0.25">
      <c r="A63" s="40" t="s">
        <v>20</v>
      </c>
      <c r="B63" s="5"/>
      <c r="C63" s="37"/>
    </row>
    <row r="64" spans="1:3" hidden="1" x14ac:dyDescent="0.25">
      <c r="A64" s="40" t="s">
        <v>17</v>
      </c>
      <c r="B64" s="5"/>
      <c r="C64" s="37"/>
    </row>
    <row r="65" spans="1:3" hidden="1" x14ac:dyDescent="0.25">
      <c r="A65" s="40" t="s">
        <v>12</v>
      </c>
      <c r="B65" s="5"/>
      <c r="C65" s="37"/>
    </row>
    <row r="66" spans="1:3" hidden="1" x14ac:dyDescent="0.25">
      <c r="A66" s="40" t="s">
        <v>40</v>
      </c>
      <c r="B66" s="5"/>
      <c r="C66" s="37"/>
    </row>
    <row r="67" spans="1:3" hidden="1" x14ac:dyDescent="0.25">
      <c r="A67" s="40" t="s">
        <v>28</v>
      </c>
      <c r="B67" s="5"/>
      <c r="C67" s="37"/>
    </row>
    <row r="68" spans="1:3" hidden="1" x14ac:dyDescent="0.25">
      <c r="A68" s="40" t="s">
        <v>29</v>
      </c>
      <c r="B68" s="5"/>
      <c r="C68" s="37"/>
    </row>
    <row r="69" spans="1:3" hidden="1" x14ac:dyDescent="0.25">
      <c r="A69" s="40" t="s">
        <v>15</v>
      </c>
      <c r="B69" s="5"/>
      <c r="C69" s="37"/>
    </row>
    <row r="70" spans="1:3" hidden="1" x14ac:dyDescent="0.25">
      <c r="A70" s="40" t="s">
        <v>10</v>
      </c>
      <c r="B70" s="5"/>
      <c r="C70" s="37"/>
    </row>
    <row r="71" spans="1:3" hidden="1" x14ac:dyDescent="0.25">
      <c r="A71" s="40" t="s">
        <v>8</v>
      </c>
      <c r="B71" s="5"/>
      <c r="C71" s="37"/>
    </row>
    <row r="72" spans="1:3" hidden="1" x14ac:dyDescent="0.25">
      <c r="A72" s="40" t="s">
        <v>47</v>
      </c>
      <c r="B72" s="5"/>
      <c r="C72" s="37"/>
    </row>
    <row r="73" spans="1:3" hidden="1" x14ac:dyDescent="0.25">
      <c r="A73" s="40" t="s">
        <v>16</v>
      </c>
      <c r="B73" s="5"/>
      <c r="C73" s="37"/>
    </row>
    <row r="74" spans="1:3" hidden="1" x14ac:dyDescent="0.25">
      <c r="A74" s="40" t="s">
        <v>57</v>
      </c>
      <c r="B74" s="5"/>
      <c r="C74" s="37"/>
    </row>
    <row r="75" spans="1:3" hidden="1" x14ac:dyDescent="0.25">
      <c r="A75" s="40" t="s">
        <v>23</v>
      </c>
      <c r="B75" s="5"/>
      <c r="C75" s="37"/>
    </row>
    <row r="76" spans="1:3" hidden="1" x14ac:dyDescent="0.25">
      <c r="A76" s="40" t="s">
        <v>39</v>
      </c>
      <c r="B76" s="5"/>
      <c r="C76" s="37"/>
    </row>
    <row r="77" spans="1:3" hidden="1" x14ac:dyDescent="0.25">
      <c r="A77" s="40" t="s">
        <v>38</v>
      </c>
      <c r="B77" s="5"/>
      <c r="C77" s="37"/>
    </row>
    <row r="78" spans="1:3" hidden="1" x14ac:dyDescent="0.25">
      <c r="A78" s="40" t="s">
        <v>37</v>
      </c>
      <c r="B78" s="5"/>
      <c r="C78" s="37"/>
    </row>
    <row r="79" spans="1:3" hidden="1" x14ac:dyDescent="0.25">
      <c r="A79" s="40" t="s">
        <v>21</v>
      </c>
      <c r="B79" s="5"/>
      <c r="C79" s="37"/>
    </row>
    <row r="80" spans="1:3" hidden="1" x14ac:dyDescent="0.25">
      <c r="A80" s="40" t="s">
        <v>59</v>
      </c>
      <c r="B80" s="5"/>
      <c r="C80" s="37"/>
    </row>
    <row r="81" spans="1:3" hidden="1" x14ac:dyDescent="0.25">
      <c r="A81" s="40" t="s">
        <v>11</v>
      </c>
      <c r="B81" s="5"/>
      <c r="C81" s="37"/>
    </row>
    <row r="82" spans="1:3" hidden="1" x14ac:dyDescent="0.25">
      <c r="A82" s="41" t="s">
        <v>60</v>
      </c>
      <c r="B82" s="5"/>
      <c r="C82" s="37"/>
    </row>
    <row r="83" spans="1:3" hidden="1" x14ac:dyDescent="0.25">
      <c r="A83" s="41" t="s">
        <v>137</v>
      </c>
      <c r="B83" s="5"/>
      <c r="C83" s="37"/>
    </row>
    <row r="84" spans="1:3" hidden="1" x14ac:dyDescent="0.25">
      <c r="A84" s="41" t="s">
        <v>42</v>
      </c>
      <c r="B84" s="5"/>
      <c r="C84" s="37"/>
    </row>
    <row r="85" spans="1:3" hidden="1" x14ac:dyDescent="0.25">
      <c r="A85" s="41" t="s">
        <v>44</v>
      </c>
      <c r="B85" s="5"/>
      <c r="C85" s="37"/>
    </row>
    <row r="86" spans="1:3" hidden="1" x14ac:dyDescent="0.25">
      <c r="A86" s="41" t="s">
        <v>43</v>
      </c>
      <c r="B86" s="5"/>
      <c r="C86" s="37"/>
    </row>
    <row r="87" spans="1:3" hidden="1" x14ac:dyDescent="0.25">
      <c r="A87" s="41" t="s">
        <v>62</v>
      </c>
      <c r="B87" s="5"/>
      <c r="C87" s="37"/>
    </row>
    <row r="88" spans="1:3" s="3" customFormat="1" hidden="1" x14ac:dyDescent="0.25">
      <c r="A88" s="41" t="s">
        <v>63</v>
      </c>
      <c r="B88" s="5"/>
      <c r="C88" s="37"/>
    </row>
    <row r="89" spans="1:3" s="3" customFormat="1" hidden="1" x14ac:dyDescent="0.25">
      <c r="A89" s="50" t="s">
        <v>45</v>
      </c>
      <c r="B89" s="6">
        <f>SUM(B52:B81)</f>
        <v>0</v>
      </c>
      <c r="C89" s="32">
        <f t="shared" ref="C89" si="0">SUM(C52:C81)</f>
        <v>0</v>
      </c>
    </row>
    <row r="90" spans="1:3" hidden="1" x14ac:dyDescent="0.25">
      <c r="A90" s="51" t="s">
        <v>46</v>
      </c>
      <c r="B90" s="29">
        <f>SUM(B82:B88)</f>
        <v>0</v>
      </c>
      <c r="C90" s="36">
        <f t="shared" ref="C90" si="1">SUM(C82:C88)</f>
        <v>0</v>
      </c>
    </row>
    <row r="91" spans="1:3" hidden="1" x14ac:dyDescent="0.25">
      <c r="A91" s="50" t="s">
        <v>36</v>
      </c>
      <c r="B91" s="6">
        <f>B89+B90</f>
        <v>0</v>
      </c>
      <c r="C91" s="32">
        <f t="shared" ref="C91" si="2">C89+C90</f>
        <v>0</v>
      </c>
    </row>
    <row r="92" spans="1:3" hidden="1" x14ac:dyDescent="0.25">
      <c r="A92" s="74" t="s">
        <v>67</v>
      </c>
      <c r="B92" s="74"/>
      <c r="C92" s="74"/>
    </row>
    <row r="93" spans="1:3" hidden="1" x14ac:dyDescent="0.25">
      <c r="A93" s="40" t="s">
        <v>27</v>
      </c>
      <c r="B93" s="5"/>
      <c r="C93" s="37"/>
    </row>
    <row r="94" spans="1:3" hidden="1" x14ac:dyDescent="0.25">
      <c r="A94" s="40" t="s">
        <v>14</v>
      </c>
      <c r="B94" s="5"/>
      <c r="C94" s="37"/>
    </row>
    <row r="95" spans="1:3" hidden="1" x14ac:dyDescent="0.25">
      <c r="A95" s="40" t="s">
        <v>9</v>
      </c>
      <c r="B95" s="5"/>
      <c r="C95" s="37"/>
    </row>
    <row r="96" spans="1:3" hidden="1" x14ac:dyDescent="0.25">
      <c r="A96" s="40" t="s">
        <v>13</v>
      </c>
      <c r="B96" s="5"/>
      <c r="C96" s="37"/>
    </row>
    <row r="97" spans="1:3" hidden="1" x14ac:dyDescent="0.25">
      <c r="A97" s="40" t="s">
        <v>58</v>
      </c>
      <c r="B97" s="5"/>
      <c r="C97" s="37"/>
    </row>
    <row r="98" spans="1:3" hidden="1" x14ac:dyDescent="0.25">
      <c r="A98" s="40" t="s">
        <v>41</v>
      </c>
      <c r="B98" s="5"/>
      <c r="C98" s="37"/>
    </row>
    <row r="99" spans="1:3" hidden="1" x14ac:dyDescent="0.25">
      <c r="A99" s="40" t="s">
        <v>32</v>
      </c>
      <c r="B99" s="5"/>
      <c r="C99" s="37"/>
    </row>
    <row r="100" spans="1:3" hidden="1" x14ac:dyDescent="0.25">
      <c r="A100" s="40" t="s">
        <v>7</v>
      </c>
      <c r="B100" s="5"/>
      <c r="C100" s="37"/>
    </row>
    <row r="101" spans="1:3" hidden="1" x14ac:dyDescent="0.25">
      <c r="A101" s="40" t="s">
        <v>24</v>
      </c>
      <c r="B101" s="27"/>
      <c r="C101" s="27"/>
    </row>
    <row r="102" spans="1:3" hidden="1" x14ac:dyDescent="0.25">
      <c r="A102" s="40" t="s">
        <v>35</v>
      </c>
      <c r="B102" s="5"/>
      <c r="C102" s="37"/>
    </row>
    <row r="103" spans="1:3" hidden="1" x14ac:dyDescent="0.25">
      <c r="A103" s="40" t="s">
        <v>30</v>
      </c>
      <c r="B103" s="5"/>
      <c r="C103" s="37"/>
    </row>
    <row r="104" spans="1:3" hidden="1" x14ac:dyDescent="0.25">
      <c r="A104" s="40" t="s">
        <v>20</v>
      </c>
      <c r="B104" s="5"/>
      <c r="C104" s="37"/>
    </row>
    <row r="105" spans="1:3" hidden="1" x14ac:dyDescent="0.25">
      <c r="A105" s="40" t="s">
        <v>17</v>
      </c>
      <c r="B105" s="5"/>
      <c r="C105" s="37"/>
    </row>
    <row r="106" spans="1:3" hidden="1" x14ac:dyDescent="0.25">
      <c r="A106" s="40" t="s">
        <v>12</v>
      </c>
      <c r="B106" s="5"/>
      <c r="C106" s="37"/>
    </row>
    <row r="107" spans="1:3" hidden="1" x14ac:dyDescent="0.25">
      <c r="A107" s="40" t="s">
        <v>40</v>
      </c>
      <c r="B107" s="5"/>
      <c r="C107" s="37"/>
    </row>
    <row r="108" spans="1:3" hidden="1" x14ac:dyDescent="0.25">
      <c r="A108" s="40" t="s">
        <v>28</v>
      </c>
      <c r="B108" s="5"/>
      <c r="C108" s="37"/>
    </row>
    <row r="109" spans="1:3" hidden="1" x14ac:dyDescent="0.25">
      <c r="A109" s="40" t="s">
        <v>29</v>
      </c>
      <c r="B109" s="5"/>
      <c r="C109" s="37"/>
    </row>
    <row r="110" spans="1:3" hidden="1" x14ac:dyDescent="0.25">
      <c r="A110" s="40" t="s">
        <v>15</v>
      </c>
      <c r="B110" s="5"/>
      <c r="C110" s="37"/>
    </row>
    <row r="111" spans="1:3" hidden="1" x14ac:dyDescent="0.25">
      <c r="A111" s="40" t="s">
        <v>10</v>
      </c>
      <c r="B111" s="5"/>
      <c r="C111" s="37"/>
    </row>
    <row r="112" spans="1:3" hidden="1" x14ac:dyDescent="0.25">
      <c r="A112" s="40" t="s">
        <v>8</v>
      </c>
      <c r="B112" s="5"/>
      <c r="C112" s="37"/>
    </row>
    <row r="113" spans="1:3" hidden="1" x14ac:dyDescent="0.25">
      <c r="A113" s="40" t="s">
        <v>47</v>
      </c>
      <c r="B113" s="5"/>
      <c r="C113" s="37"/>
    </row>
    <row r="114" spans="1:3" hidden="1" x14ac:dyDescent="0.25">
      <c r="A114" s="40" t="s">
        <v>16</v>
      </c>
      <c r="B114" s="5"/>
      <c r="C114" s="37"/>
    </row>
    <row r="115" spans="1:3" hidden="1" x14ac:dyDescent="0.25">
      <c r="A115" s="40" t="s">
        <v>57</v>
      </c>
      <c r="B115" s="5"/>
      <c r="C115" s="37"/>
    </row>
    <row r="116" spans="1:3" hidden="1" x14ac:dyDescent="0.25">
      <c r="A116" s="40" t="s">
        <v>23</v>
      </c>
      <c r="B116" s="5"/>
      <c r="C116" s="37"/>
    </row>
    <row r="117" spans="1:3" hidden="1" x14ac:dyDescent="0.25">
      <c r="A117" s="40" t="s">
        <v>39</v>
      </c>
      <c r="B117" s="5"/>
      <c r="C117" s="37"/>
    </row>
    <row r="118" spans="1:3" hidden="1" x14ac:dyDescent="0.25">
      <c r="A118" s="40" t="s">
        <v>38</v>
      </c>
      <c r="B118" s="5"/>
      <c r="C118" s="37"/>
    </row>
    <row r="119" spans="1:3" hidden="1" x14ac:dyDescent="0.25">
      <c r="A119" s="40" t="s">
        <v>37</v>
      </c>
      <c r="B119" s="5"/>
      <c r="C119" s="37"/>
    </row>
    <row r="120" spans="1:3" hidden="1" x14ac:dyDescent="0.25">
      <c r="A120" s="40" t="s">
        <v>21</v>
      </c>
      <c r="B120" s="5"/>
      <c r="C120" s="37"/>
    </row>
    <row r="121" spans="1:3" hidden="1" x14ac:dyDescent="0.25">
      <c r="A121" s="40" t="s">
        <v>59</v>
      </c>
      <c r="B121" s="5"/>
      <c r="C121" s="37"/>
    </row>
    <row r="122" spans="1:3" hidden="1" x14ac:dyDescent="0.25">
      <c r="A122" s="40" t="s">
        <v>11</v>
      </c>
      <c r="B122" s="5"/>
      <c r="C122" s="37"/>
    </row>
    <row r="123" spans="1:3" hidden="1" x14ac:dyDescent="0.25">
      <c r="A123" s="50" t="s">
        <v>36</v>
      </c>
      <c r="B123" s="6">
        <f>SUM(B93:B122)</f>
        <v>0</v>
      </c>
      <c r="C123" s="32">
        <f t="shared" ref="C123" si="3">SUM(C93:C122)</f>
        <v>0</v>
      </c>
    </row>
    <row r="124" spans="1:3" x14ac:dyDescent="0.25">
      <c r="A124" s="74" t="s">
        <v>68</v>
      </c>
      <c r="B124" s="74"/>
      <c r="C124" s="74"/>
    </row>
    <row r="125" spans="1:3" hidden="1" x14ac:dyDescent="0.25">
      <c r="A125" s="40" t="s">
        <v>27</v>
      </c>
      <c r="B125" s="5"/>
      <c r="C125" s="37"/>
    </row>
    <row r="126" spans="1:3" hidden="1" x14ac:dyDescent="0.25">
      <c r="A126" s="40" t="s">
        <v>14</v>
      </c>
      <c r="B126" s="5"/>
      <c r="C126" s="37"/>
    </row>
    <row r="127" spans="1:3" hidden="1" x14ac:dyDescent="0.25">
      <c r="A127" s="40" t="s">
        <v>9</v>
      </c>
      <c r="B127" s="5"/>
      <c r="C127" s="37"/>
    </row>
    <row r="128" spans="1:3" hidden="1" x14ac:dyDescent="0.25">
      <c r="A128" s="40" t="s">
        <v>13</v>
      </c>
      <c r="B128" s="5"/>
      <c r="C128" s="37"/>
    </row>
    <row r="129" spans="1:3" hidden="1" x14ac:dyDescent="0.25">
      <c r="A129" s="40" t="s">
        <v>58</v>
      </c>
      <c r="B129" s="5"/>
      <c r="C129" s="37"/>
    </row>
    <row r="130" spans="1:3" hidden="1" x14ac:dyDescent="0.25">
      <c r="A130" s="40" t="s">
        <v>41</v>
      </c>
      <c r="B130" s="5"/>
      <c r="C130" s="37"/>
    </row>
    <row r="131" spans="1:3" hidden="1" x14ac:dyDescent="0.25">
      <c r="A131" s="40" t="s">
        <v>32</v>
      </c>
      <c r="B131" s="5"/>
      <c r="C131" s="37"/>
    </row>
    <row r="132" spans="1:3" hidden="1" x14ac:dyDescent="0.25">
      <c r="A132" s="40" t="s">
        <v>7</v>
      </c>
      <c r="B132" s="5"/>
      <c r="C132" s="37"/>
    </row>
    <row r="133" spans="1:3" hidden="1" x14ac:dyDescent="0.25">
      <c r="A133" s="40" t="s">
        <v>24</v>
      </c>
      <c r="B133" s="5"/>
      <c r="C133" s="37"/>
    </row>
    <row r="134" spans="1:3" hidden="1" x14ac:dyDescent="0.25">
      <c r="A134" s="40" t="s">
        <v>35</v>
      </c>
      <c r="B134" s="5"/>
      <c r="C134" s="37"/>
    </row>
    <row r="135" spans="1:3" hidden="1" x14ac:dyDescent="0.25">
      <c r="A135" s="40" t="s">
        <v>30</v>
      </c>
      <c r="B135" s="5"/>
      <c r="C135" s="37"/>
    </row>
    <row r="136" spans="1:3" hidden="1" x14ac:dyDescent="0.25">
      <c r="A136" s="40" t="s">
        <v>20</v>
      </c>
      <c r="B136" s="5"/>
      <c r="C136" s="37"/>
    </row>
    <row r="137" spans="1:3" hidden="1" x14ac:dyDescent="0.25">
      <c r="A137" s="40" t="s">
        <v>17</v>
      </c>
      <c r="B137" s="5"/>
      <c r="C137" s="37"/>
    </row>
    <row r="138" spans="1:3" hidden="1" x14ac:dyDescent="0.25">
      <c r="A138" s="40" t="s">
        <v>12</v>
      </c>
      <c r="B138" s="5"/>
      <c r="C138" s="37"/>
    </row>
    <row r="139" spans="1:3" hidden="1" x14ac:dyDescent="0.25">
      <c r="A139" s="40" t="s">
        <v>40</v>
      </c>
      <c r="B139" s="5"/>
      <c r="C139" s="37"/>
    </row>
    <row r="140" spans="1:3" hidden="1" x14ac:dyDescent="0.25">
      <c r="A140" s="40" t="s">
        <v>28</v>
      </c>
      <c r="B140" s="5"/>
      <c r="C140" s="37"/>
    </row>
    <row r="141" spans="1:3" hidden="1" x14ac:dyDescent="0.25">
      <c r="A141" s="40" t="s">
        <v>29</v>
      </c>
      <c r="B141" s="5"/>
      <c r="C141" s="37"/>
    </row>
    <row r="142" spans="1:3" hidden="1" x14ac:dyDescent="0.25">
      <c r="A142" s="40" t="s">
        <v>15</v>
      </c>
      <c r="B142" s="5"/>
      <c r="C142" s="37"/>
    </row>
    <row r="143" spans="1:3" hidden="1" x14ac:dyDescent="0.25">
      <c r="A143" s="40" t="s">
        <v>10</v>
      </c>
      <c r="B143" s="5"/>
      <c r="C143" s="37"/>
    </row>
    <row r="144" spans="1:3" hidden="1" x14ac:dyDescent="0.25">
      <c r="A144" s="40" t="s">
        <v>8</v>
      </c>
      <c r="B144" s="5"/>
      <c r="C144" s="37"/>
    </row>
    <row r="145" spans="1:3" hidden="1" x14ac:dyDescent="0.25">
      <c r="A145" s="40" t="s">
        <v>47</v>
      </c>
      <c r="B145" s="5"/>
      <c r="C145" s="37"/>
    </row>
    <row r="146" spans="1:3" x14ac:dyDescent="0.25">
      <c r="A146" s="40" t="s">
        <v>111</v>
      </c>
      <c r="B146" s="5">
        <f>B207</f>
        <v>1571</v>
      </c>
      <c r="C146" s="37">
        <f>C207</f>
        <v>2573</v>
      </c>
    </row>
    <row r="147" spans="1:3" hidden="1" x14ac:dyDescent="0.25">
      <c r="A147" s="40" t="s">
        <v>57</v>
      </c>
      <c r="B147" s="5"/>
      <c r="C147" s="37"/>
    </row>
    <row r="148" spans="1:3" hidden="1" x14ac:dyDescent="0.25">
      <c r="A148" s="40" t="s">
        <v>23</v>
      </c>
      <c r="B148" s="5"/>
      <c r="C148" s="37"/>
    </row>
    <row r="149" spans="1:3" hidden="1" x14ac:dyDescent="0.25">
      <c r="A149" s="40" t="s">
        <v>39</v>
      </c>
      <c r="B149" s="5"/>
      <c r="C149" s="37"/>
    </row>
    <row r="150" spans="1:3" hidden="1" x14ac:dyDescent="0.25">
      <c r="A150" s="40" t="s">
        <v>38</v>
      </c>
      <c r="B150" s="5"/>
      <c r="C150" s="37"/>
    </row>
    <row r="151" spans="1:3" hidden="1" x14ac:dyDescent="0.25">
      <c r="A151" s="40" t="s">
        <v>37</v>
      </c>
      <c r="B151" s="5"/>
      <c r="C151" s="37"/>
    </row>
    <row r="152" spans="1:3" hidden="1" x14ac:dyDescent="0.25">
      <c r="A152" s="40" t="s">
        <v>21</v>
      </c>
      <c r="B152" s="5"/>
      <c r="C152" s="37"/>
    </row>
    <row r="153" spans="1:3" hidden="1" x14ac:dyDescent="0.25">
      <c r="A153" s="40" t="s">
        <v>59</v>
      </c>
      <c r="B153" s="5"/>
      <c r="C153" s="37"/>
    </row>
    <row r="154" spans="1:3" hidden="1" x14ac:dyDescent="0.25">
      <c r="A154" s="40" t="s">
        <v>11</v>
      </c>
      <c r="B154" s="5"/>
      <c r="C154" s="37"/>
    </row>
    <row r="155" spans="1:3" hidden="1" x14ac:dyDescent="0.25">
      <c r="A155" s="41" t="s">
        <v>60</v>
      </c>
      <c r="B155" s="5"/>
      <c r="C155" s="37"/>
    </row>
    <row r="156" spans="1:3" hidden="1" x14ac:dyDescent="0.25">
      <c r="A156" s="41" t="s">
        <v>61</v>
      </c>
      <c r="B156" s="5"/>
      <c r="C156" s="37"/>
    </row>
    <row r="157" spans="1:3" hidden="1" x14ac:dyDescent="0.25">
      <c r="A157" s="41" t="s">
        <v>42</v>
      </c>
      <c r="B157" s="5"/>
      <c r="C157" s="37"/>
    </row>
    <row r="158" spans="1:3" hidden="1" x14ac:dyDescent="0.25">
      <c r="A158" s="41" t="s">
        <v>44</v>
      </c>
      <c r="B158" s="5"/>
      <c r="C158" s="37"/>
    </row>
    <row r="159" spans="1:3" hidden="1" x14ac:dyDescent="0.25">
      <c r="A159" s="41" t="s">
        <v>43</v>
      </c>
      <c r="B159" s="5"/>
      <c r="C159" s="37"/>
    </row>
    <row r="160" spans="1:3" hidden="1" x14ac:dyDescent="0.25">
      <c r="A160" s="41" t="s">
        <v>62</v>
      </c>
      <c r="B160" s="5"/>
      <c r="C160" s="37"/>
    </row>
    <row r="161" spans="1:3" hidden="1" x14ac:dyDescent="0.25">
      <c r="A161" s="41" t="s">
        <v>63</v>
      </c>
      <c r="B161" s="5"/>
      <c r="C161" s="37"/>
    </row>
    <row r="162" spans="1:3" hidden="1" x14ac:dyDescent="0.25">
      <c r="A162" s="41" t="s">
        <v>140</v>
      </c>
      <c r="B162" s="5"/>
      <c r="C162" s="37"/>
    </row>
    <row r="163" spans="1:3" hidden="1" x14ac:dyDescent="0.25">
      <c r="A163" s="50" t="s">
        <v>45</v>
      </c>
      <c r="B163" s="6">
        <f>SUM(B125:B154)</f>
        <v>1571</v>
      </c>
      <c r="C163" s="32">
        <f t="shared" ref="C163" si="4">SUM(C125:C154)</f>
        <v>2573</v>
      </c>
    </row>
    <row r="164" spans="1:3" ht="19.5" hidden="1" customHeight="1" x14ac:dyDescent="0.25">
      <c r="A164" s="51" t="s">
        <v>46</v>
      </c>
      <c r="B164" s="29">
        <f>SUM(B155:B161)</f>
        <v>0</v>
      </c>
      <c r="C164" s="36">
        <f t="shared" ref="C164" si="5">SUM(C155:C161)</f>
        <v>0</v>
      </c>
    </row>
    <row r="165" spans="1:3" hidden="1" x14ac:dyDescent="0.25">
      <c r="A165" s="50" t="s">
        <v>36</v>
      </c>
      <c r="B165" s="6">
        <f>B163+B164</f>
        <v>1571</v>
      </c>
      <c r="C165" s="32">
        <f t="shared" ref="C165" si="6">C163+C164</f>
        <v>2573</v>
      </c>
    </row>
    <row r="166" spans="1:3" hidden="1" x14ac:dyDescent="0.25">
      <c r="A166" s="74" t="s">
        <v>71</v>
      </c>
      <c r="B166" s="74"/>
      <c r="C166" s="74"/>
    </row>
    <row r="167" spans="1:3" hidden="1" x14ac:dyDescent="0.25">
      <c r="A167" s="40" t="s">
        <v>7</v>
      </c>
      <c r="B167" s="5"/>
      <c r="C167" s="37"/>
    </row>
    <row r="168" spans="1:3" hidden="1" x14ac:dyDescent="0.25">
      <c r="A168" s="40" t="s">
        <v>8</v>
      </c>
      <c r="B168" s="5"/>
      <c r="C168" s="37"/>
    </row>
    <row r="169" spans="1:3" hidden="1" x14ac:dyDescent="0.25">
      <c r="A169" s="40" t="s">
        <v>9</v>
      </c>
      <c r="B169" s="5"/>
      <c r="C169" s="37"/>
    </row>
    <row r="170" spans="1:3" hidden="1" x14ac:dyDescent="0.25">
      <c r="A170" s="40" t="s">
        <v>10</v>
      </c>
      <c r="B170" s="5"/>
      <c r="C170" s="37"/>
    </row>
    <row r="171" spans="1:3" hidden="1" x14ac:dyDescent="0.25">
      <c r="A171" s="40" t="s">
        <v>11</v>
      </c>
      <c r="B171" s="5"/>
      <c r="C171" s="37"/>
    </row>
    <row r="172" spans="1:3" hidden="1" x14ac:dyDescent="0.25">
      <c r="A172" s="40" t="s">
        <v>12</v>
      </c>
      <c r="B172" s="5"/>
      <c r="C172" s="37"/>
    </row>
    <row r="173" spans="1:3" hidden="1" x14ac:dyDescent="0.25">
      <c r="A173" s="40" t="s">
        <v>13</v>
      </c>
      <c r="B173" s="5"/>
      <c r="C173" s="37"/>
    </row>
    <row r="174" spans="1:3" hidden="1" x14ac:dyDescent="0.25">
      <c r="A174" s="40" t="s">
        <v>14</v>
      </c>
      <c r="B174" s="5"/>
      <c r="C174" s="37"/>
    </row>
    <row r="175" spans="1:3" hidden="1" x14ac:dyDescent="0.25">
      <c r="A175" s="40" t="s">
        <v>15</v>
      </c>
      <c r="B175" s="5"/>
      <c r="C175" s="37"/>
    </row>
    <row r="176" spans="1:3" hidden="1" x14ac:dyDescent="0.25">
      <c r="A176" s="40" t="s">
        <v>16</v>
      </c>
      <c r="B176" s="5"/>
      <c r="C176" s="37"/>
    </row>
    <row r="177" spans="1:3" hidden="1" x14ac:dyDescent="0.25">
      <c r="A177" s="40" t="s">
        <v>17</v>
      </c>
      <c r="B177" s="5"/>
      <c r="C177" s="37"/>
    </row>
    <row r="178" spans="1:3" hidden="1" x14ac:dyDescent="0.25">
      <c r="A178" s="40" t="s">
        <v>18</v>
      </c>
      <c r="B178" s="5"/>
      <c r="C178" s="37"/>
    </row>
    <row r="179" spans="1:3" hidden="1" x14ac:dyDescent="0.25">
      <c r="A179" s="40" t="s">
        <v>19</v>
      </c>
      <c r="B179" s="5"/>
      <c r="C179" s="37"/>
    </row>
    <row r="180" spans="1:3" hidden="1" x14ac:dyDescent="0.25">
      <c r="A180" s="40" t="s">
        <v>72</v>
      </c>
      <c r="B180" s="5"/>
      <c r="C180" s="37"/>
    </row>
    <row r="181" spans="1:3" hidden="1" x14ac:dyDescent="0.25">
      <c r="A181" s="40" t="s">
        <v>20</v>
      </c>
      <c r="B181" s="5"/>
      <c r="C181" s="37"/>
    </row>
    <row r="182" spans="1:3" hidden="1" x14ac:dyDescent="0.25">
      <c r="A182" s="40" t="s">
        <v>21</v>
      </c>
      <c r="B182" s="5"/>
      <c r="C182" s="37"/>
    </row>
    <row r="183" spans="1:3" hidden="1" x14ac:dyDescent="0.25">
      <c r="A183" s="40" t="s">
        <v>22</v>
      </c>
      <c r="B183" s="5"/>
      <c r="C183" s="37"/>
    </row>
    <row r="184" spans="1:3" hidden="1" x14ac:dyDescent="0.25">
      <c r="A184" s="40" t="s">
        <v>23</v>
      </c>
      <c r="B184" s="5"/>
      <c r="C184" s="37"/>
    </row>
    <row r="185" spans="1:3" hidden="1" x14ac:dyDescent="0.25">
      <c r="A185" s="40" t="s">
        <v>24</v>
      </c>
      <c r="B185" s="5"/>
      <c r="C185" s="37"/>
    </row>
    <row r="186" spans="1:3" hidden="1" x14ac:dyDescent="0.25">
      <c r="A186" s="40" t="s">
        <v>25</v>
      </c>
      <c r="B186" s="5"/>
      <c r="C186" s="37"/>
    </row>
    <row r="187" spans="1:3" hidden="1" x14ac:dyDescent="0.25">
      <c r="A187" s="40" t="s">
        <v>51</v>
      </c>
      <c r="B187" s="5"/>
      <c r="C187" s="37"/>
    </row>
    <row r="188" spans="1:3" ht="30" hidden="1" x14ac:dyDescent="0.25">
      <c r="A188" s="40" t="s">
        <v>73</v>
      </c>
      <c r="B188" s="5"/>
      <c r="C188" s="37"/>
    </row>
    <row r="189" spans="1:3" hidden="1" x14ac:dyDescent="0.25">
      <c r="A189" s="40" t="s">
        <v>26</v>
      </c>
      <c r="B189" s="5"/>
      <c r="C189" s="37"/>
    </row>
    <row r="190" spans="1:3" hidden="1" x14ac:dyDescent="0.25">
      <c r="A190" s="40" t="s">
        <v>27</v>
      </c>
      <c r="B190" s="5"/>
      <c r="C190" s="37"/>
    </row>
    <row r="191" spans="1:3" hidden="1" x14ac:dyDescent="0.25">
      <c r="A191" s="40" t="s">
        <v>28</v>
      </c>
      <c r="B191" s="5"/>
      <c r="C191" s="37"/>
    </row>
    <row r="192" spans="1:3" hidden="1" x14ac:dyDescent="0.25">
      <c r="A192" s="40" t="s">
        <v>29</v>
      </c>
      <c r="B192" s="5"/>
      <c r="C192" s="37"/>
    </row>
    <row r="193" spans="1:3" hidden="1" x14ac:dyDescent="0.25">
      <c r="A193" s="40" t="s">
        <v>30</v>
      </c>
      <c r="B193" s="5"/>
      <c r="C193" s="37"/>
    </row>
    <row r="194" spans="1:3" hidden="1" x14ac:dyDescent="0.25">
      <c r="A194" s="40" t="s">
        <v>31</v>
      </c>
      <c r="B194" s="5"/>
      <c r="C194" s="37"/>
    </row>
    <row r="195" spans="1:3" hidden="1" x14ac:dyDescent="0.25">
      <c r="A195" s="40" t="s">
        <v>32</v>
      </c>
      <c r="B195" s="5"/>
      <c r="C195" s="37"/>
    </row>
    <row r="196" spans="1:3" hidden="1" x14ac:dyDescent="0.25">
      <c r="A196" s="40" t="s">
        <v>33</v>
      </c>
      <c r="B196" s="5"/>
      <c r="C196" s="37"/>
    </row>
    <row r="197" spans="1:3" ht="30" hidden="1" x14ac:dyDescent="0.25">
      <c r="A197" s="40" t="s">
        <v>34</v>
      </c>
      <c r="B197" s="5"/>
      <c r="C197" s="37"/>
    </row>
    <row r="198" spans="1:3" hidden="1" x14ac:dyDescent="0.25">
      <c r="A198" s="40" t="s">
        <v>35</v>
      </c>
      <c r="B198" s="5"/>
      <c r="C198" s="37"/>
    </row>
    <row r="199" spans="1:3" hidden="1" x14ac:dyDescent="0.25">
      <c r="A199" s="50" t="s">
        <v>36</v>
      </c>
      <c r="B199" s="6">
        <f>SUM(B167:B198)</f>
        <v>0</v>
      </c>
      <c r="C199" s="32">
        <f>SUM(C167:C198)</f>
        <v>0</v>
      </c>
    </row>
    <row r="200" spans="1:3" hidden="1" x14ac:dyDescent="0.25">
      <c r="A200" s="38" t="s">
        <v>48</v>
      </c>
      <c r="B200" s="6"/>
      <c r="C200" s="32"/>
    </row>
    <row r="201" spans="1:3" hidden="1" x14ac:dyDescent="0.25">
      <c r="A201" s="52" t="s">
        <v>49</v>
      </c>
      <c r="B201" s="29"/>
      <c r="C201" s="36"/>
    </row>
    <row r="202" spans="1:3" ht="15.75" x14ac:dyDescent="0.25">
      <c r="A202" s="8" t="s">
        <v>50</v>
      </c>
      <c r="B202" s="8"/>
      <c r="C202" s="39">
        <f>C49+C91+C123+C165+C199+C200</f>
        <v>2573</v>
      </c>
    </row>
    <row r="203" spans="1:3" x14ac:dyDescent="0.25">
      <c r="A203" s="33" t="s">
        <v>115</v>
      </c>
      <c r="B203" s="6"/>
      <c r="C203" s="64"/>
    </row>
    <row r="204" spans="1:3" ht="28.5" customHeight="1" x14ac:dyDescent="0.25">
      <c r="A204" s="40" t="s">
        <v>116</v>
      </c>
      <c r="B204" s="6">
        <v>1282</v>
      </c>
      <c r="C204" s="32">
        <v>1363.6</v>
      </c>
    </row>
    <row r="205" spans="1:3" ht="29.25" customHeight="1" x14ac:dyDescent="0.25">
      <c r="A205" s="40" t="s">
        <v>117</v>
      </c>
      <c r="B205" s="5">
        <v>221</v>
      </c>
      <c r="C205" s="37">
        <v>1075.5999999999999</v>
      </c>
    </row>
    <row r="206" spans="1:3" ht="30" customHeight="1" x14ac:dyDescent="0.25">
      <c r="A206" s="40" t="s">
        <v>118</v>
      </c>
      <c r="B206" s="5">
        <v>68</v>
      </c>
      <c r="C206" s="37">
        <v>133.80000000000001</v>
      </c>
    </row>
    <row r="207" spans="1:3" x14ac:dyDescent="0.25">
      <c r="A207" s="33" t="s">
        <v>50</v>
      </c>
      <c r="B207" s="5">
        <f>SUM(B204:B206)</f>
        <v>1571</v>
      </c>
      <c r="C207" s="37">
        <f>SUM(C204:C206)</f>
        <v>2573</v>
      </c>
    </row>
  </sheetData>
  <mergeCells count="14">
    <mergeCell ref="A124:C124"/>
    <mergeCell ref="A166:C166"/>
    <mergeCell ref="A7:C7"/>
    <mergeCell ref="A8:C8"/>
    <mergeCell ref="A12:C12"/>
    <mergeCell ref="A50:C50"/>
    <mergeCell ref="A51:C51"/>
    <mergeCell ref="A92:C92"/>
    <mergeCell ref="A6:C6"/>
    <mergeCell ref="A1:C1"/>
    <mergeCell ref="A2:C2"/>
    <mergeCell ref="A3:C3"/>
    <mergeCell ref="A4:C4"/>
    <mergeCell ref="A5:C5"/>
  </mergeCells>
  <pageMargins left="0.59055118110236227" right="0" top="0.39370078740157483" bottom="0.39370078740157483" header="0" footer="0"/>
  <pageSetup paperSize="9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C207"/>
  <sheetViews>
    <sheetView view="pageBreakPreview" zoomScaleNormal="100" zoomScaleSheetLayoutView="100" workbookViewId="0">
      <selection activeCell="A3" sqref="A3:C3"/>
    </sheetView>
  </sheetViews>
  <sheetFormatPr defaultColWidth="9.140625" defaultRowHeight="15" x14ac:dyDescent="0.25"/>
  <cols>
    <col min="1" max="1" width="61" style="1" customWidth="1"/>
    <col min="2" max="2" width="15.42578125" style="2" customWidth="1"/>
    <col min="3" max="3" width="15.7109375" style="1" customWidth="1"/>
    <col min="4" max="16384" width="9.140625" style="1"/>
  </cols>
  <sheetData>
    <row r="1" spans="1:3" x14ac:dyDescent="0.25">
      <c r="A1" s="80" t="s">
        <v>0</v>
      </c>
      <c r="B1" s="80"/>
      <c r="C1" s="80"/>
    </row>
    <row r="2" spans="1:3" x14ac:dyDescent="0.25">
      <c r="A2" s="80" t="s">
        <v>1</v>
      </c>
      <c r="B2" s="80"/>
      <c r="C2" s="80"/>
    </row>
    <row r="3" spans="1:3" x14ac:dyDescent="0.25">
      <c r="A3" s="80" t="s">
        <v>127</v>
      </c>
      <c r="B3" s="80"/>
      <c r="C3" s="80"/>
    </row>
    <row r="4" spans="1:3" x14ac:dyDescent="0.25">
      <c r="A4" s="79" t="s">
        <v>2</v>
      </c>
      <c r="B4" s="79"/>
      <c r="C4" s="79"/>
    </row>
    <row r="5" spans="1:3" ht="30" customHeight="1" x14ac:dyDescent="0.25">
      <c r="A5" s="81" t="s">
        <v>87</v>
      </c>
      <c r="B5" s="81"/>
      <c r="C5" s="81"/>
    </row>
    <row r="6" spans="1:3" x14ac:dyDescent="0.25">
      <c r="A6" s="79" t="s">
        <v>3</v>
      </c>
      <c r="B6" s="79"/>
      <c r="C6" s="79"/>
    </row>
    <row r="7" spans="1:3" x14ac:dyDescent="0.25">
      <c r="A7" s="79" t="s">
        <v>4</v>
      </c>
      <c r="B7" s="79"/>
      <c r="C7" s="79"/>
    </row>
    <row r="8" spans="1:3" x14ac:dyDescent="0.25">
      <c r="A8" s="79" t="s">
        <v>126</v>
      </c>
      <c r="B8" s="79"/>
      <c r="C8" s="79"/>
    </row>
    <row r="10" spans="1:3" ht="90" x14ac:dyDescent="0.25">
      <c r="A10" s="27" t="s">
        <v>64</v>
      </c>
      <c r="B10" s="5" t="s">
        <v>5</v>
      </c>
      <c r="C10" s="27" t="s">
        <v>6</v>
      </c>
    </row>
    <row r="11" spans="1:3" x14ac:dyDescent="0.25">
      <c r="A11" s="27">
        <v>1</v>
      </c>
      <c r="B11" s="5">
        <v>2</v>
      </c>
      <c r="C11" s="27">
        <v>3</v>
      </c>
    </row>
    <row r="12" spans="1:3" hidden="1" x14ac:dyDescent="0.25">
      <c r="A12" s="74" t="s">
        <v>65</v>
      </c>
      <c r="B12" s="74"/>
      <c r="C12" s="74"/>
    </row>
    <row r="13" spans="1:3" hidden="1" x14ac:dyDescent="0.25">
      <c r="A13" s="33" t="s">
        <v>7</v>
      </c>
      <c r="B13" s="5"/>
      <c r="C13" s="37"/>
    </row>
    <row r="14" spans="1:3" hidden="1" x14ac:dyDescent="0.25">
      <c r="A14" s="33" t="s">
        <v>70</v>
      </c>
      <c r="B14" s="5"/>
      <c r="C14" s="37"/>
    </row>
    <row r="15" spans="1:3" hidden="1" x14ac:dyDescent="0.25">
      <c r="A15" s="33" t="s">
        <v>8</v>
      </c>
      <c r="B15" s="5"/>
      <c r="C15" s="37"/>
    </row>
    <row r="16" spans="1:3" hidden="1" x14ac:dyDescent="0.25">
      <c r="A16" s="33" t="s">
        <v>58</v>
      </c>
      <c r="B16" s="5"/>
      <c r="C16" s="37"/>
    </row>
    <row r="17" spans="1:3" hidden="1" x14ac:dyDescent="0.25">
      <c r="A17" s="33" t="s">
        <v>9</v>
      </c>
      <c r="B17" s="5"/>
      <c r="C17" s="37"/>
    </row>
    <row r="18" spans="1:3" hidden="1" x14ac:dyDescent="0.25">
      <c r="A18" s="33" t="s">
        <v>10</v>
      </c>
      <c r="B18" s="5"/>
      <c r="C18" s="37"/>
    </row>
    <row r="19" spans="1:3" hidden="1" x14ac:dyDescent="0.25">
      <c r="A19" s="33" t="s">
        <v>11</v>
      </c>
      <c r="B19" s="5"/>
      <c r="C19" s="37"/>
    </row>
    <row r="20" spans="1:3" hidden="1" x14ac:dyDescent="0.25">
      <c r="A20" s="33" t="s">
        <v>12</v>
      </c>
      <c r="B20" s="5"/>
      <c r="C20" s="37"/>
    </row>
    <row r="21" spans="1:3" hidden="1" x14ac:dyDescent="0.25">
      <c r="A21" s="33" t="s">
        <v>13</v>
      </c>
      <c r="B21" s="5"/>
      <c r="C21" s="37"/>
    </row>
    <row r="22" spans="1:3" hidden="1" x14ac:dyDescent="0.25">
      <c r="A22" s="33" t="s">
        <v>14</v>
      </c>
      <c r="B22" s="5"/>
      <c r="C22" s="37"/>
    </row>
    <row r="23" spans="1:3" hidden="1" x14ac:dyDescent="0.25">
      <c r="A23" s="33" t="s">
        <v>15</v>
      </c>
      <c r="B23" s="5"/>
      <c r="C23" s="37"/>
    </row>
    <row r="24" spans="1:3" hidden="1" x14ac:dyDescent="0.25">
      <c r="A24" s="33" t="s">
        <v>16</v>
      </c>
      <c r="B24" s="5"/>
      <c r="C24" s="37"/>
    </row>
    <row r="25" spans="1:3" hidden="1" x14ac:dyDescent="0.25">
      <c r="A25" s="33" t="s">
        <v>17</v>
      </c>
      <c r="B25" s="5"/>
      <c r="C25" s="37"/>
    </row>
    <row r="26" spans="1:3" hidden="1" x14ac:dyDescent="0.25">
      <c r="A26" s="33" t="s">
        <v>18</v>
      </c>
      <c r="B26" s="5"/>
      <c r="C26" s="37"/>
    </row>
    <row r="27" spans="1:3" hidden="1" x14ac:dyDescent="0.25">
      <c r="A27" s="33" t="s">
        <v>19</v>
      </c>
      <c r="B27" s="5"/>
      <c r="C27" s="37"/>
    </row>
    <row r="28" spans="1:3" hidden="1" x14ac:dyDescent="0.25">
      <c r="A28" s="33" t="s">
        <v>55</v>
      </c>
      <c r="B28" s="5"/>
      <c r="C28" s="37"/>
    </row>
    <row r="29" spans="1:3" hidden="1" x14ac:dyDescent="0.25">
      <c r="A29" s="33" t="s">
        <v>20</v>
      </c>
      <c r="B29" s="5"/>
      <c r="C29" s="37"/>
    </row>
    <row r="30" spans="1:3" hidden="1" x14ac:dyDescent="0.25">
      <c r="A30" s="33" t="s">
        <v>21</v>
      </c>
      <c r="B30" s="5"/>
      <c r="C30" s="37"/>
    </row>
    <row r="31" spans="1:3" hidden="1" x14ac:dyDescent="0.25">
      <c r="A31" s="33" t="s">
        <v>22</v>
      </c>
      <c r="B31" s="5"/>
      <c r="C31" s="37"/>
    </row>
    <row r="32" spans="1:3" hidden="1" x14ac:dyDescent="0.25">
      <c r="A32" s="33" t="s">
        <v>23</v>
      </c>
      <c r="B32" s="5"/>
      <c r="C32" s="37"/>
    </row>
    <row r="33" spans="1:3" hidden="1" x14ac:dyDescent="0.25">
      <c r="A33" s="33" t="s">
        <v>24</v>
      </c>
      <c r="B33" s="5"/>
      <c r="C33" s="37"/>
    </row>
    <row r="34" spans="1:3" hidden="1" x14ac:dyDescent="0.25">
      <c r="A34" s="33" t="s">
        <v>25</v>
      </c>
      <c r="B34" s="5"/>
      <c r="C34" s="37"/>
    </row>
    <row r="35" spans="1:3" hidden="1" x14ac:dyDescent="0.25">
      <c r="A35" s="33" t="s">
        <v>51</v>
      </c>
      <c r="B35" s="5"/>
      <c r="C35" s="37"/>
    </row>
    <row r="36" spans="1:3" hidden="1" x14ac:dyDescent="0.25">
      <c r="A36" s="33" t="s">
        <v>52</v>
      </c>
      <c r="B36" s="5"/>
      <c r="C36" s="37"/>
    </row>
    <row r="37" spans="1:3" hidden="1" x14ac:dyDescent="0.25">
      <c r="A37" s="33" t="s">
        <v>26</v>
      </c>
      <c r="B37" s="5"/>
      <c r="C37" s="37"/>
    </row>
    <row r="38" spans="1:3" hidden="1" x14ac:dyDescent="0.25">
      <c r="A38" s="33" t="s">
        <v>27</v>
      </c>
      <c r="B38" s="5"/>
      <c r="C38" s="37"/>
    </row>
    <row r="39" spans="1:3" hidden="1" x14ac:dyDescent="0.25">
      <c r="A39" s="33" t="s">
        <v>28</v>
      </c>
      <c r="B39" s="5"/>
      <c r="C39" s="37"/>
    </row>
    <row r="40" spans="1:3" hidden="1" x14ac:dyDescent="0.25">
      <c r="A40" s="33" t="s">
        <v>29</v>
      </c>
      <c r="B40" s="5"/>
      <c r="C40" s="37"/>
    </row>
    <row r="41" spans="1:3" hidden="1" x14ac:dyDescent="0.25">
      <c r="A41" s="33" t="s">
        <v>30</v>
      </c>
      <c r="B41" s="5"/>
      <c r="C41" s="37"/>
    </row>
    <row r="42" spans="1:3" ht="30" hidden="1" x14ac:dyDescent="0.25">
      <c r="A42" s="33" t="s">
        <v>56</v>
      </c>
      <c r="B42" s="5"/>
      <c r="C42" s="37"/>
    </row>
    <row r="43" spans="1:3" hidden="1" x14ac:dyDescent="0.25">
      <c r="A43" s="33" t="s">
        <v>31</v>
      </c>
      <c r="B43" s="5"/>
      <c r="C43" s="37"/>
    </row>
    <row r="44" spans="1:3" hidden="1" x14ac:dyDescent="0.25">
      <c r="A44" s="33" t="s">
        <v>32</v>
      </c>
      <c r="B44" s="5"/>
      <c r="C44" s="37"/>
    </row>
    <row r="45" spans="1:3" hidden="1" x14ac:dyDescent="0.25">
      <c r="A45" s="33" t="s">
        <v>33</v>
      </c>
      <c r="B45" s="5"/>
      <c r="C45" s="37"/>
    </row>
    <row r="46" spans="1:3" ht="30" hidden="1" x14ac:dyDescent="0.25">
      <c r="A46" s="33" t="s">
        <v>34</v>
      </c>
      <c r="B46" s="5"/>
      <c r="C46" s="37"/>
    </row>
    <row r="47" spans="1:3" hidden="1" x14ac:dyDescent="0.25">
      <c r="A47" s="33" t="s">
        <v>57</v>
      </c>
      <c r="B47" s="5"/>
      <c r="C47" s="37"/>
    </row>
    <row r="48" spans="1:3" hidden="1" x14ac:dyDescent="0.25">
      <c r="A48" s="33" t="s">
        <v>35</v>
      </c>
      <c r="B48" s="5"/>
      <c r="C48" s="37"/>
    </row>
    <row r="49" spans="1:3" hidden="1" x14ac:dyDescent="0.25">
      <c r="A49" s="50" t="s">
        <v>36</v>
      </c>
      <c r="B49" s="6">
        <f>SUM(B13:B48)</f>
        <v>0</v>
      </c>
      <c r="C49" s="32">
        <f>SUM(C13:C48)</f>
        <v>0</v>
      </c>
    </row>
    <row r="50" spans="1:3" x14ac:dyDescent="0.25">
      <c r="A50" s="74" t="s">
        <v>69</v>
      </c>
      <c r="B50" s="74"/>
      <c r="C50" s="74"/>
    </row>
    <row r="51" spans="1:3" hidden="1" x14ac:dyDescent="0.25">
      <c r="A51" s="74" t="s">
        <v>66</v>
      </c>
      <c r="B51" s="74"/>
      <c r="C51" s="74"/>
    </row>
    <row r="52" spans="1:3" hidden="1" x14ac:dyDescent="0.25">
      <c r="A52" s="40" t="s">
        <v>27</v>
      </c>
      <c r="B52" s="5"/>
      <c r="C52" s="37"/>
    </row>
    <row r="53" spans="1:3" hidden="1" x14ac:dyDescent="0.25">
      <c r="A53" s="40" t="s">
        <v>14</v>
      </c>
      <c r="B53" s="5"/>
      <c r="C53" s="37"/>
    </row>
    <row r="54" spans="1:3" hidden="1" x14ac:dyDescent="0.25">
      <c r="A54" s="40" t="s">
        <v>9</v>
      </c>
      <c r="B54" s="5"/>
      <c r="C54" s="37"/>
    </row>
    <row r="55" spans="1:3" hidden="1" x14ac:dyDescent="0.25">
      <c r="A55" s="40" t="s">
        <v>13</v>
      </c>
      <c r="B55" s="5"/>
      <c r="C55" s="37"/>
    </row>
    <row r="56" spans="1:3" hidden="1" x14ac:dyDescent="0.25">
      <c r="A56" s="40" t="s">
        <v>58</v>
      </c>
      <c r="B56" s="5"/>
      <c r="C56" s="37"/>
    </row>
    <row r="57" spans="1:3" hidden="1" x14ac:dyDescent="0.25">
      <c r="A57" s="40" t="s">
        <v>41</v>
      </c>
      <c r="B57" s="5"/>
      <c r="C57" s="37"/>
    </row>
    <row r="58" spans="1:3" hidden="1" x14ac:dyDescent="0.25">
      <c r="A58" s="40" t="s">
        <v>32</v>
      </c>
      <c r="B58" s="5"/>
      <c r="C58" s="37"/>
    </row>
    <row r="59" spans="1:3" hidden="1" x14ac:dyDescent="0.25">
      <c r="A59" s="40" t="s">
        <v>7</v>
      </c>
      <c r="B59" s="5"/>
      <c r="C59" s="37"/>
    </row>
    <row r="60" spans="1:3" hidden="1" x14ac:dyDescent="0.25">
      <c r="A60" s="40" t="s">
        <v>24</v>
      </c>
      <c r="B60" s="5"/>
      <c r="C60" s="37"/>
    </row>
    <row r="61" spans="1:3" hidden="1" x14ac:dyDescent="0.25">
      <c r="A61" s="40" t="s">
        <v>35</v>
      </c>
      <c r="B61" s="5"/>
      <c r="C61" s="37"/>
    </row>
    <row r="62" spans="1:3" hidden="1" x14ac:dyDescent="0.25">
      <c r="A62" s="40" t="s">
        <v>30</v>
      </c>
      <c r="B62" s="5"/>
      <c r="C62" s="37"/>
    </row>
    <row r="63" spans="1:3" hidden="1" x14ac:dyDescent="0.25">
      <c r="A63" s="40" t="s">
        <v>20</v>
      </c>
      <c r="B63" s="5"/>
      <c r="C63" s="37"/>
    </row>
    <row r="64" spans="1:3" hidden="1" x14ac:dyDescent="0.25">
      <c r="A64" s="40" t="s">
        <v>17</v>
      </c>
      <c r="B64" s="5"/>
      <c r="C64" s="37"/>
    </row>
    <row r="65" spans="1:3" hidden="1" x14ac:dyDescent="0.25">
      <c r="A65" s="40" t="s">
        <v>12</v>
      </c>
      <c r="B65" s="5"/>
      <c r="C65" s="37"/>
    </row>
    <row r="66" spans="1:3" hidden="1" x14ac:dyDescent="0.25">
      <c r="A66" s="40" t="s">
        <v>40</v>
      </c>
      <c r="B66" s="5"/>
      <c r="C66" s="37"/>
    </row>
    <row r="67" spans="1:3" hidden="1" x14ac:dyDescent="0.25">
      <c r="A67" s="40" t="s">
        <v>28</v>
      </c>
      <c r="B67" s="5"/>
      <c r="C67" s="37"/>
    </row>
    <row r="68" spans="1:3" hidden="1" x14ac:dyDescent="0.25">
      <c r="A68" s="40" t="s">
        <v>29</v>
      </c>
      <c r="B68" s="5"/>
      <c r="C68" s="37"/>
    </row>
    <row r="69" spans="1:3" hidden="1" x14ac:dyDescent="0.25">
      <c r="A69" s="40" t="s">
        <v>15</v>
      </c>
      <c r="B69" s="5"/>
      <c r="C69" s="37"/>
    </row>
    <row r="70" spans="1:3" hidden="1" x14ac:dyDescent="0.25">
      <c r="A70" s="40" t="s">
        <v>10</v>
      </c>
      <c r="B70" s="5"/>
      <c r="C70" s="37"/>
    </row>
    <row r="71" spans="1:3" hidden="1" x14ac:dyDescent="0.25">
      <c r="A71" s="40" t="s">
        <v>8</v>
      </c>
      <c r="B71" s="5"/>
      <c r="C71" s="37"/>
    </row>
    <row r="72" spans="1:3" hidden="1" x14ac:dyDescent="0.25">
      <c r="A72" s="40" t="s">
        <v>47</v>
      </c>
      <c r="B72" s="5"/>
      <c r="C72" s="37"/>
    </row>
    <row r="73" spans="1:3" hidden="1" x14ac:dyDescent="0.25">
      <c r="A73" s="40" t="s">
        <v>16</v>
      </c>
      <c r="B73" s="5"/>
      <c r="C73" s="37"/>
    </row>
    <row r="74" spans="1:3" hidden="1" x14ac:dyDescent="0.25">
      <c r="A74" s="40" t="s">
        <v>57</v>
      </c>
      <c r="B74" s="5"/>
      <c r="C74" s="37"/>
    </row>
    <row r="75" spans="1:3" hidden="1" x14ac:dyDescent="0.25">
      <c r="A75" s="40" t="s">
        <v>23</v>
      </c>
      <c r="B75" s="5"/>
      <c r="C75" s="37"/>
    </row>
    <row r="76" spans="1:3" hidden="1" x14ac:dyDescent="0.25">
      <c r="A76" s="40" t="s">
        <v>39</v>
      </c>
      <c r="B76" s="5"/>
      <c r="C76" s="37"/>
    </row>
    <row r="77" spans="1:3" hidden="1" x14ac:dyDescent="0.25">
      <c r="A77" s="40" t="s">
        <v>38</v>
      </c>
      <c r="B77" s="5"/>
      <c r="C77" s="37"/>
    </row>
    <row r="78" spans="1:3" hidden="1" x14ac:dyDescent="0.25">
      <c r="A78" s="40" t="s">
        <v>37</v>
      </c>
      <c r="B78" s="5"/>
      <c r="C78" s="37"/>
    </row>
    <row r="79" spans="1:3" hidden="1" x14ac:dyDescent="0.25">
      <c r="A79" s="40" t="s">
        <v>21</v>
      </c>
      <c r="B79" s="5"/>
      <c r="C79" s="37"/>
    </row>
    <row r="80" spans="1:3" hidden="1" x14ac:dyDescent="0.25">
      <c r="A80" s="40" t="s">
        <v>59</v>
      </c>
      <c r="B80" s="5"/>
      <c r="C80" s="37"/>
    </row>
    <row r="81" spans="1:3" hidden="1" x14ac:dyDescent="0.25">
      <c r="A81" s="40" t="s">
        <v>11</v>
      </c>
      <c r="B81" s="5"/>
      <c r="C81" s="37"/>
    </row>
    <row r="82" spans="1:3" hidden="1" x14ac:dyDescent="0.25">
      <c r="A82" s="41" t="s">
        <v>60</v>
      </c>
      <c r="B82" s="5"/>
      <c r="C82" s="37"/>
    </row>
    <row r="83" spans="1:3" hidden="1" x14ac:dyDescent="0.25">
      <c r="A83" s="41" t="s">
        <v>137</v>
      </c>
      <c r="B83" s="5"/>
      <c r="C83" s="37"/>
    </row>
    <row r="84" spans="1:3" hidden="1" x14ac:dyDescent="0.25">
      <c r="A84" s="41" t="s">
        <v>42</v>
      </c>
      <c r="B84" s="5"/>
      <c r="C84" s="37"/>
    </row>
    <row r="85" spans="1:3" hidden="1" x14ac:dyDescent="0.25">
      <c r="A85" s="41" t="s">
        <v>44</v>
      </c>
      <c r="B85" s="5"/>
      <c r="C85" s="37"/>
    </row>
    <row r="86" spans="1:3" hidden="1" x14ac:dyDescent="0.25">
      <c r="A86" s="41" t="s">
        <v>43</v>
      </c>
      <c r="B86" s="5"/>
      <c r="C86" s="37"/>
    </row>
    <row r="87" spans="1:3" hidden="1" x14ac:dyDescent="0.25">
      <c r="A87" s="41" t="s">
        <v>62</v>
      </c>
      <c r="B87" s="5"/>
      <c r="C87" s="37"/>
    </row>
    <row r="88" spans="1:3" s="3" customFormat="1" hidden="1" x14ac:dyDescent="0.25">
      <c r="A88" s="41" t="s">
        <v>63</v>
      </c>
      <c r="B88" s="5"/>
      <c r="C88" s="37"/>
    </row>
    <row r="89" spans="1:3" s="3" customFormat="1" hidden="1" x14ac:dyDescent="0.25">
      <c r="A89" s="50" t="s">
        <v>45</v>
      </c>
      <c r="B89" s="6">
        <f>SUM(B52:B81)</f>
        <v>0</v>
      </c>
      <c r="C89" s="32">
        <f t="shared" ref="C89" si="0">SUM(C52:C81)</f>
        <v>0</v>
      </c>
    </row>
    <row r="90" spans="1:3" hidden="1" x14ac:dyDescent="0.25">
      <c r="A90" s="51" t="s">
        <v>46</v>
      </c>
      <c r="B90" s="29">
        <f>SUM(B82:B88)</f>
        <v>0</v>
      </c>
      <c r="C90" s="36">
        <f t="shared" ref="C90" si="1">SUM(C82:C88)</f>
        <v>0</v>
      </c>
    </row>
    <row r="91" spans="1:3" hidden="1" x14ac:dyDescent="0.25">
      <c r="A91" s="50" t="s">
        <v>36</v>
      </c>
      <c r="B91" s="6">
        <f>B89+B90</f>
        <v>0</v>
      </c>
      <c r="C91" s="32">
        <f t="shared" ref="C91" si="2">C89+C90</f>
        <v>0</v>
      </c>
    </row>
    <row r="92" spans="1:3" hidden="1" x14ac:dyDescent="0.25">
      <c r="A92" s="74" t="s">
        <v>67</v>
      </c>
      <c r="B92" s="74"/>
      <c r="C92" s="74"/>
    </row>
    <row r="93" spans="1:3" hidden="1" x14ac:dyDescent="0.25">
      <c r="A93" s="40" t="s">
        <v>27</v>
      </c>
      <c r="B93" s="5"/>
      <c r="C93" s="37"/>
    </row>
    <row r="94" spans="1:3" hidden="1" x14ac:dyDescent="0.25">
      <c r="A94" s="40" t="s">
        <v>14</v>
      </c>
      <c r="B94" s="5"/>
      <c r="C94" s="37"/>
    </row>
    <row r="95" spans="1:3" hidden="1" x14ac:dyDescent="0.25">
      <c r="A95" s="40" t="s">
        <v>9</v>
      </c>
      <c r="B95" s="5"/>
      <c r="C95" s="37"/>
    </row>
    <row r="96" spans="1:3" hidden="1" x14ac:dyDescent="0.25">
      <c r="A96" s="40" t="s">
        <v>13</v>
      </c>
      <c r="B96" s="5"/>
      <c r="C96" s="37"/>
    </row>
    <row r="97" spans="1:3" hidden="1" x14ac:dyDescent="0.25">
      <c r="A97" s="40" t="s">
        <v>58</v>
      </c>
      <c r="B97" s="5"/>
      <c r="C97" s="37"/>
    </row>
    <row r="98" spans="1:3" hidden="1" x14ac:dyDescent="0.25">
      <c r="A98" s="40" t="s">
        <v>41</v>
      </c>
      <c r="B98" s="5"/>
      <c r="C98" s="37"/>
    </row>
    <row r="99" spans="1:3" hidden="1" x14ac:dyDescent="0.25">
      <c r="A99" s="40" t="s">
        <v>32</v>
      </c>
      <c r="B99" s="5"/>
      <c r="C99" s="37"/>
    </row>
    <row r="100" spans="1:3" hidden="1" x14ac:dyDescent="0.25">
      <c r="A100" s="40" t="s">
        <v>7</v>
      </c>
      <c r="B100" s="5"/>
      <c r="C100" s="37"/>
    </row>
    <row r="101" spans="1:3" hidden="1" x14ac:dyDescent="0.25">
      <c r="A101" s="40" t="s">
        <v>24</v>
      </c>
      <c r="B101" s="27"/>
      <c r="C101" s="27"/>
    </row>
    <row r="102" spans="1:3" hidden="1" x14ac:dyDescent="0.25">
      <c r="A102" s="40" t="s">
        <v>35</v>
      </c>
      <c r="B102" s="5"/>
      <c r="C102" s="37"/>
    </row>
    <row r="103" spans="1:3" hidden="1" x14ac:dyDescent="0.25">
      <c r="A103" s="40" t="s">
        <v>30</v>
      </c>
      <c r="B103" s="5"/>
      <c r="C103" s="37"/>
    </row>
    <row r="104" spans="1:3" hidden="1" x14ac:dyDescent="0.25">
      <c r="A104" s="40" t="s">
        <v>20</v>
      </c>
      <c r="B104" s="5"/>
      <c r="C104" s="37"/>
    </row>
    <row r="105" spans="1:3" hidden="1" x14ac:dyDescent="0.25">
      <c r="A105" s="40" t="s">
        <v>17</v>
      </c>
      <c r="B105" s="5"/>
      <c r="C105" s="37"/>
    </row>
    <row r="106" spans="1:3" hidden="1" x14ac:dyDescent="0.25">
      <c r="A106" s="40" t="s">
        <v>12</v>
      </c>
      <c r="B106" s="5"/>
      <c r="C106" s="37"/>
    </row>
    <row r="107" spans="1:3" hidden="1" x14ac:dyDescent="0.25">
      <c r="A107" s="40" t="s">
        <v>40</v>
      </c>
      <c r="B107" s="5"/>
      <c r="C107" s="37"/>
    </row>
    <row r="108" spans="1:3" hidden="1" x14ac:dyDescent="0.25">
      <c r="A108" s="40" t="s">
        <v>28</v>
      </c>
      <c r="B108" s="5"/>
      <c r="C108" s="37"/>
    </row>
    <row r="109" spans="1:3" hidden="1" x14ac:dyDescent="0.25">
      <c r="A109" s="40" t="s">
        <v>29</v>
      </c>
      <c r="B109" s="5"/>
      <c r="C109" s="37"/>
    </row>
    <row r="110" spans="1:3" hidden="1" x14ac:dyDescent="0.25">
      <c r="A110" s="40" t="s">
        <v>15</v>
      </c>
      <c r="B110" s="5"/>
      <c r="C110" s="37"/>
    </row>
    <row r="111" spans="1:3" hidden="1" x14ac:dyDescent="0.25">
      <c r="A111" s="40" t="s">
        <v>10</v>
      </c>
      <c r="B111" s="5"/>
      <c r="C111" s="37"/>
    </row>
    <row r="112" spans="1:3" hidden="1" x14ac:dyDescent="0.25">
      <c r="A112" s="40" t="s">
        <v>8</v>
      </c>
      <c r="B112" s="5"/>
      <c r="C112" s="37"/>
    </row>
    <row r="113" spans="1:3" hidden="1" x14ac:dyDescent="0.25">
      <c r="A113" s="40" t="s">
        <v>47</v>
      </c>
      <c r="B113" s="5"/>
      <c r="C113" s="37"/>
    </row>
    <row r="114" spans="1:3" hidden="1" x14ac:dyDescent="0.25">
      <c r="A114" s="40" t="s">
        <v>16</v>
      </c>
      <c r="B114" s="5"/>
      <c r="C114" s="37"/>
    </row>
    <row r="115" spans="1:3" hidden="1" x14ac:dyDescent="0.25">
      <c r="A115" s="40" t="s">
        <v>57</v>
      </c>
      <c r="B115" s="5"/>
      <c r="C115" s="37"/>
    </row>
    <row r="116" spans="1:3" hidden="1" x14ac:dyDescent="0.25">
      <c r="A116" s="40" t="s">
        <v>23</v>
      </c>
      <c r="B116" s="5"/>
      <c r="C116" s="37"/>
    </row>
    <row r="117" spans="1:3" hidden="1" x14ac:dyDescent="0.25">
      <c r="A117" s="40" t="s">
        <v>39</v>
      </c>
      <c r="B117" s="5"/>
      <c r="C117" s="37"/>
    </row>
    <row r="118" spans="1:3" hidden="1" x14ac:dyDescent="0.25">
      <c r="A118" s="40" t="s">
        <v>38</v>
      </c>
      <c r="B118" s="5"/>
      <c r="C118" s="37"/>
    </row>
    <row r="119" spans="1:3" hidden="1" x14ac:dyDescent="0.25">
      <c r="A119" s="40" t="s">
        <v>37</v>
      </c>
      <c r="B119" s="5"/>
      <c r="C119" s="37"/>
    </row>
    <row r="120" spans="1:3" hidden="1" x14ac:dyDescent="0.25">
      <c r="A120" s="40" t="s">
        <v>21</v>
      </c>
      <c r="B120" s="5"/>
      <c r="C120" s="37"/>
    </row>
    <row r="121" spans="1:3" hidden="1" x14ac:dyDescent="0.25">
      <c r="A121" s="40" t="s">
        <v>59</v>
      </c>
      <c r="B121" s="5"/>
      <c r="C121" s="37"/>
    </row>
    <row r="122" spans="1:3" hidden="1" x14ac:dyDescent="0.25">
      <c r="A122" s="40" t="s">
        <v>11</v>
      </c>
      <c r="B122" s="5"/>
      <c r="C122" s="37"/>
    </row>
    <row r="123" spans="1:3" hidden="1" x14ac:dyDescent="0.25">
      <c r="A123" s="50" t="s">
        <v>36</v>
      </c>
      <c r="B123" s="6">
        <f>SUM(B93:B122)</f>
        <v>0</v>
      </c>
      <c r="C123" s="32">
        <f t="shared" ref="C123" si="3">SUM(C93:C122)</f>
        <v>0</v>
      </c>
    </row>
    <row r="124" spans="1:3" x14ac:dyDescent="0.25">
      <c r="A124" s="74" t="s">
        <v>68</v>
      </c>
      <c r="B124" s="74"/>
      <c r="C124" s="74"/>
    </row>
    <row r="125" spans="1:3" hidden="1" x14ac:dyDescent="0.25">
      <c r="A125" s="40" t="s">
        <v>27</v>
      </c>
      <c r="B125" s="5"/>
      <c r="C125" s="37"/>
    </row>
    <row r="126" spans="1:3" hidden="1" x14ac:dyDescent="0.25">
      <c r="A126" s="40" t="s">
        <v>14</v>
      </c>
      <c r="B126" s="5"/>
      <c r="C126" s="37"/>
    </row>
    <row r="127" spans="1:3" hidden="1" x14ac:dyDescent="0.25">
      <c r="A127" s="40" t="s">
        <v>9</v>
      </c>
      <c r="B127" s="5"/>
      <c r="C127" s="37"/>
    </row>
    <row r="128" spans="1:3" hidden="1" x14ac:dyDescent="0.25">
      <c r="A128" s="40" t="s">
        <v>13</v>
      </c>
      <c r="B128" s="5"/>
      <c r="C128" s="37"/>
    </row>
    <row r="129" spans="1:3" hidden="1" x14ac:dyDescent="0.25">
      <c r="A129" s="40" t="s">
        <v>58</v>
      </c>
      <c r="B129" s="5"/>
      <c r="C129" s="37"/>
    </row>
    <row r="130" spans="1:3" hidden="1" x14ac:dyDescent="0.25">
      <c r="A130" s="40" t="s">
        <v>41</v>
      </c>
      <c r="B130" s="5"/>
      <c r="C130" s="37"/>
    </row>
    <row r="131" spans="1:3" hidden="1" x14ac:dyDescent="0.25">
      <c r="A131" s="40" t="s">
        <v>32</v>
      </c>
      <c r="B131" s="5"/>
      <c r="C131" s="37"/>
    </row>
    <row r="132" spans="1:3" hidden="1" x14ac:dyDescent="0.25">
      <c r="A132" s="40" t="s">
        <v>7</v>
      </c>
      <c r="B132" s="5"/>
      <c r="C132" s="37"/>
    </row>
    <row r="133" spans="1:3" hidden="1" x14ac:dyDescent="0.25">
      <c r="A133" s="40" t="s">
        <v>24</v>
      </c>
      <c r="B133" s="5"/>
      <c r="C133" s="37"/>
    </row>
    <row r="134" spans="1:3" hidden="1" x14ac:dyDescent="0.25">
      <c r="A134" s="40" t="s">
        <v>35</v>
      </c>
      <c r="B134" s="5"/>
      <c r="C134" s="37"/>
    </row>
    <row r="135" spans="1:3" hidden="1" x14ac:dyDescent="0.25">
      <c r="A135" s="40" t="s">
        <v>30</v>
      </c>
      <c r="B135" s="5"/>
      <c r="C135" s="37"/>
    </row>
    <row r="136" spans="1:3" hidden="1" x14ac:dyDescent="0.25">
      <c r="A136" s="40" t="s">
        <v>20</v>
      </c>
      <c r="B136" s="5"/>
      <c r="C136" s="37"/>
    </row>
    <row r="137" spans="1:3" hidden="1" x14ac:dyDescent="0.25">
      <c r="A137" s="40" t="s">
        <v>17</v>
      </c>
      <c r="B137" s="5"/>
      <c r="C137" s="37"/>
    </row>
    <row r="138" spans="1:3" hidden="1" x14ac:dyDescent="0.25">
      <c r="A138" s="40" t="s">
        <v>12</v>
      </c>
      <c r="B138" s="5"/>
      <c r="C138" s="37"/>
    </row>
    <row r="139" spans="1:3" hidden="1" x14ac:dyDescent="0.25">
      <c r="A139" s="40" t="s">
        <v>40</v>
      </c>
      <c r="B139" s="5"/>
      <c r="C139" s="37"/>
    </row>
    <row r="140" spans="1:3" hidden="1" x14ac:dyDescent="0.25">
      <c r="A140" s="40" t="s">
        <v>28</v>
      </c>
      <c r="B140" s="5"/>
      <c r="C140" s="37"/>
    </row>
    <row r="141" spans="1:3" hidden="1" x14ac:dyDescent="0.25">
      <c r="A141" s="40" t="s">
        <v>29</v>
      </c>
      <c r="B141" s="5"/>
      <c r="C141" s="37"/>
    </row>
    <row r="142" spans="1:3" hidden="1" x14ac:dyDescent="0.25">
      <c r="A142" s="40" t="s">
        <v>15</v>
      </c>
      <c r="B142" s="5"/>
      <c r="C142" s="37"/>
    </row>
    <row r="143" spans="1:3" hidden="1" x14ac:dyDescent="0.25">
      <c r="A143" s="40" t="s">
        <v>10</v>
      </c>
      <c r="B143" s="5"/>
      <c r="C143" s="37"/>
    </row>
    <row r="144" spans="1:3" hidden="1" x14ac:dyDescent="0.25">
      <c r="A144" s="40" t="s">
        <v>8</v>
      </c>
      <c r="B144" s="5"/>
      <c r="C144" s="37"/>
    </row>
    <row r="145" spans="1:3" hidden="1" x14ac:dyDescent="0.25">
      <c r="A145" s="40" t="s">
        <v>47</v>
      </c>
      <c r="B145" s="5"/>
      <c r="C145" s="37"/>
    </row>
    <row r="146" spans="1:3" x14ac:dyDescent="0.25">
      <c r="A146" s="40" t="s">
        <v>111</v>
      </c>
      <c r="B146" s="5">
        <v>698</v>
      </c>
      <c r="C146" s="37">
        <v>1169.5</v>
      </c>
    </row>
    <row r="147" spans="1:3" hidden="1" x14ac:dyDescent="0.25">
      <c r="A147" s="40" t="s">
        <v>57</v>
      </c>
      <c r="B147" s="5"/>
      <c r="C147" s="37"/>
    </row>
    <row r="148" spans="1:3" hidden="1" x14ac:dyDescent="0.25">
      <c r="A148" s="40" t="s">
        <v>23</v>
      </c>
      <c r="B148" s="5"/>
      <c r="C148" s="37"/>
    </row>
    <row r="149" spans="1:3" hidden="1" x14ac:dyDescent="0.25">
      <c r="A149" s="40" t="s">
        <v>39</v>
      </c>
      <c r="B149" s="5"/>
      <c r="C149" s="37"/>
    </row>
    <row r="150" spans="1:3" hidden="1" x14ac:dyDescent="0.25">
      <c r="A150" s="40" t="s">
        <v>38</v>
      </c>
      <c r="B150" s="5"/>
      <c r="C150" s="37"/>
    </row>
    <row r="151" spans="1:3" hidden="1" x14ac:dyDescent="0.25">
      <c r="A151" s="40" t="s">
        <v>37</v>
      </c>
      <c r="B151" s="5"/>
      <c r="C151" s="37"/>
    </row>
    <row r="152" spans="1:3" hidden="1" x14ac:dyDescent="0.25">
      <c r="A152" s="40" t="s">
        <v>21</v>
      </c>
      <c r="B152" s="5"/>
      <c r="C152" s="37"/>
    </row>
    <row r="153" spans="1:3" hidden="1" x14ac:dyDescent="0.25">
      <c r="A153" s="40" t="s">
        <v>59</v>
      </c>
      <c r="B153" s="5"/>
      <c r="C153" s="37"/>
    </row>
    <row r="154" spans="1:3" hidden="1" x14ac:dyDescent="0.25">
      <c r="A154" s="40" t="s">
        <v>11</v>
      </c>
      <c r="B154" s="5"/>
      <c r="C154" s="37"/>
    </row>
    <row r="155" spans="1:3" hidden="1" x14ac:dyDescent="0.25">
      <c r="A155" s="41" t="s">
        <v>60</v>
      </c>
      <c r="B155" s="5"/>
      <c r="C155" s="37"/>
    </row>
    <row r="156" spans="1:3" hidden="1" x14ac:dyDescent="0.25">
      <c r="A156" s="41" t="s">
        <v>61</v>
      </c>
      <c r="B156" s="5"/>
      <c r="C156" s="37"/>
    </row>
    <row r="157" spans="1:3" hidden="1" x14ac:dyDescent="0.25">
      <c r="A157" s="41" t="s">
        <v>42</v>
      </c>
      <c r="B157" s="5"/>
      <c r="C157" s="37"/>
    </row>
    <row r="158" spans="1:3" hidden="1" x14ac:dyDescent="0.25">
      <c r="A158" s="41" t="s">
        <v>44</v>
      </c>
      <c r="B158" s="5"/>
      <c r="C158" s="37"/>
    </row>
    <row r="159" spans="1:3" hidden="1" x14ac:dyDescent="0.25">
      <c r="A159" s="41" t="s">
        <v>43</v>
      </c>
      <c r="B159" s="5"/>
      <c r="C159" s="37"/>
    </row>
    <row r="160" spans="1:3" hidden="1" x14ac:dyDescent="0.25">
      <c r="A160" s="41" t="s">
        <v>62</v>
      </c>
      <c r="B160" s="5"/>
      <c r="C160" s="37"/>
    </row>
    <row r="161" spans="1:3" hidden="1" x14ac:dyDescent="0.25">
      <c r="A161" s="41" t="s">
        <v>63</v>
      </c>
      <c r="B161" s="5"/>
      <c r="C161" s="37"/>
    </row>
    <row r="162" spans="1:3" hidden="1" x14ac:dyDescent="0.25">
      <c r="A162" s="41" t="s">
        <v>140</v>
      </c>
      <c r="B162" s="5"/>
      <c r="C162" s="37"/>
    </row>
    <row r="163" spans="1:3" hidden="1" x14ac:dyDescent="0.25">
      <c r="A163" s="50" t="s">
        <v>45</v>
      </c>
      <c r="B163" s="6">
        <f>SUM(B125:B154)</f>
        <v>698</v>
      </c>
      <c r="C163" s="32">
        <f t="shared" ref="C163" si="4">SUM(C125:C154)</f>
        <v>1169.5</v>
      </c>
    </row>
    <row r="164" spans="1:3" ht="19.5" hidden="1" customHeight="1" x14ac:dyDescent="0.25">
      <c r="A164" s="51" t="s">
        <v>46</v>
      </c>
      <c r="B164" s="29">
        <f>SUM(B155:B161)</f>
        <v>0</v>
      </c>
      <c r="C164" s="36">
        <f t="shared" ref="C164" si="5">SUM(C155:C161)</f>
        <v>0</v>
      </c>
    </row>
    <row r="165" spans="1:3" hidden="1" x14ac:dyDescent="0.25">
      <c r="A165" s="50" t="s">
        <v>36</v>
      </c>
      <c r="B165" s="6">
        <f>B163+B164</f>
        <v>698</v>
      </c>
      <c r="C165" s="32">
        <f t="shared" ref="C165" si="6">C163+C164</f>
        <v>1169.5</v>
      </c>
    </row>
    <row r="166" spans="1:3" hidden="1" x14ac:dyDescent="0.25">
      <c r="A166" s="74" t="s">
        <v>71</v>
      </c>
      <c r="B166" s="74"/>
      <c r="C166" s="74"/>
    </row>
    <row r="167" spans="1:3" hidden="1" x14ac:dyDescent="0.25">
      <c r="A167" s="40" t="s">
        <v>7</v>
      </c>
      <c r="B167" s="5"/>
      <c r="C167" s="37"/>
    </row>
    <row r="168" spans="1:3" hidden="1" x14ac:dyDescent="0.25">
      <c r="A168" s="40" t="s">
        <v>8</v>
      </c>
      <c r="B168" s="5"/>
      <c r="C168" s="37"/>
    </row>
    <row r="169" spans="1:3" hidden="1" x14ac:dyDescent="0.25">
      <c r="A169" s="40" t="s">
        <v>9</v>
      </c>
      <c r="B169" s="5"/>
      <c r="C169" s="37"/>
    </row>
    <row r="170" spans="1:3" hidden="1" x14ac:dyDescent="0.25">
      <c r="A170" s="40" t="s">
        <v>10</v>
      </c>
      <c r="B170" s="5"/>
      <c r="C170" s="37"/>
    </row>
    <row r="171" spans="1:3" hidden="1" x14ac:dyDescent="0.25">
      <c r="A171" s="40" t="s">
        <v>11</v>
      </c>
      <c r="B171" s="5"/>
      <c r="C171" s="37"/>
    </row>
    <row r="172" spans="1:3" hidden="1" x14ac:dyDescent="0.25">
      <c r="A172" s="40" t="s">
        <v>12</v>
      </c>
      <c r="B172" s="5"/>
      <c r="C172" s="37"/>
    </row>
    <row r="173" spans="1:3" hidden="1" x14ac:dyDescent="0.25">
      <c r="A173" s="40" t="s">
        <v>13</v>
      </c>
      <c r="B173" s="5"/>
      <c r="C173" s="37"/>
    </row>
    <row r="174" spans="1:3" hidden="1" x14ac:dyDescent="0.25">
      <c r="A174" s="40" t="s">
        <v>14</v>
      </c>
      <c r="B174" s="5"/>
      <c r="C174" s="37"/>
    </row>
    <row r="175" spans="1:3" hidden="1" x14ac:dyDescent="0.25">
      <c r="A175" s="40" t="s">
        <v>15</v>
      </c>
      <c r="B175" s="5"/>
      <c r="C175" s="37"/>
    </row>
    <row r="176" spans="1:3" hidden="1" x14ac:dyDescent="0.25">
      <c r="A176" s="40" t="s">
        <v>16</v>
      </c>
      <c r="B176" s="5"/>
      <c r="C176" s="37"/>
    </row>
    <row r="177" spans="1:3" hidden="1" x14ac:dyDescent="0.25">
      <c r="A177" s="40" t="s">
        <v>17</v>
      </c>
      <c r="B177" s="5"/>
      <c r="C177" s="37"/>
    </row>
    <row r="178" spans="1:3" hidden="1" x14ac:dyDescent="0.25">
      <c r="A178" s="40" t="s">
        <v>18</v>
      </c>
      <c r="B178" s="5"/>
      <c r="C178" s="37"/>
    </row>
    <row r="179" spans="1:3" hidden="1" x14ac:dyDescent="0.25">
      <c r="A179" s="40" t="s">
        <v>19</v>
      </c>
      <c r="B179" s="5"/>
      <c r="C179" s="37"/>
    </row>
    <row r="180" spans="1:3" hidden="1" x14ac:dyDescent="0.25">
      <c r="A180" s="40" t="s">
        <v>72</v>
      </c>
      <c r="B180" s="5"/>
      <c r="C180" s="37"/>
    </row>
    <row r="181" spans="1:3" hidden="1" x14ac:dyDescent="0.25">
      <c r="A181" s="40" t="s">
        <v>20</v>
      </c>
      <c r="B181" s="5"/>
      <c r="C181" s="37"/>
    </row>
    <row r="182" spans="1:3" hidden="1" x14ac:dyDescent="0.25">
      <c r="A182" s="40" t="s">
        <v>21</v>
      </c>
      <c r="B182" s="5"/>
      <c r="C182" s="37"/>
    </row>
    <row r="183" spans="1:3" hidden="1" x14ac:dyDescent="0.25">
      <c r="A183" s="40" t="s">
        <v>22</v>
      </c>
      <c r="B183" s="5"/>
      <c r="C183" s="37"/>
    </row>
    <row r="184" spans="1:3" hidden="1" x14ac:dyDescent="0.25">
      <c r="A184" s="40" t="s">
        <v>23</v>
      </c>
      <c r="B184" s="5"/>
      <c r="C184" s="37"/>
    </row>
    <row r="185" spans="1:3" hidden="1" x14ac:dyDescent="0.25">
      <c r="A185" s="40" t="s">
        <v>24</v>
      </c>
      <c r="B185" s="5"/>
      <c r="C185" s="37"/>
    </row>
    <row r="186" spans="1:3" hidden="1" x14ac:dyDescent="0.25">
      <c r="A186" s="40" t="s">
        <v>25</v>
      </c>
      <c r="B186" s="5"/>
      <c r="C186" s="37"/>
    </row>
    <row r="187" spans="1:3" hidden="1" x14ac:dyDescent="0.25">
      <c r="A187" s="40" t="s">
        <v>51</v>
      </c>
      <c r="B187" s="5"/>
      <c r="C187" s="37"/>
    </row>
    <row r="188" spans="1:3" ht="30" hidden="1" x14ac:dyDescent="0.25">
      <c r="A188" s="40" t="s">
        <v>73</v>
      </c>
      <c r="B188" s="5"/>
      <c r="C188" s="37"/>
    </row>
    <row r="189" spans="1:3" hidden="1" x14ac:dyDescent="0.25">
      <c r="A189" s="40" t="s">
        <v>26</v>
      </c>
      <c r="B189" s="5"/>
      <c r="C189" s="37"/>
    </row>
    <row r="190" spans="1:3" hidden="1" x14ac:dyDescent="0.25">
      <c r="A190" s="40" t="s">
        <v>27</v>
      </c>
      <c r="B190" s="5"/>
      <c r="C190" s="37"/>
    </row>
    <row r="191" spans="1:3" hidden="1" x14ac:dyDescent="0.25">
      <c r="A191" s="40" t="s">
        <v>28</v>
      </c>
      <c r="B191" s="5"/>
      <c r="C191" s="37"/>
    </row>
    <row r="192" spans="1:3" hidden="1" x14ac:dyDescent="0.25">
      <c r="A192" s="40" t="s">
        <v>29</v>
      </c>
      <c r="B192" s="5"/>
      <c r="C192" s="37"/>
    </row>
    <row r="193" spans="1:3" hidden="1" x14ac:dyDescent="0.25">
      <c r="A193" s="40" t="s">
        <v>30</v>
      </c>
      <c r="B193" s="5"/>
      <c r="C193" s="37"/>
    </row>
    <row r="194" spans="1:3" hidden="1" x14ac:dyDescent="0.25">
      <c r="A194" s="40" t="s">
        <v>31</v>
      </c>
      <c r="B194" s="5"/>
      <c r="C194" s="37"/>
    </row>
    <row r="195" spans="1:3" hidden="1" x14ac:dyDescent="0.25">
      <c r="A195" s="40" t="s">
        <v>32</v>
      </c>
      <c r="B195" s="5"/>
      <c r="C195" s="37"/>
    </row>
    <row r="196" spans="1:3" hidden="1" x14ac:dyDescent="0.25">
      <c r="A196" s="40" t="s">
        <v>33</v>
      </c>
      <c r="B196" s="5"/>
      <c r="C196" s="37"/>
    </row>
    <row r="197" spans="1:3" ht="30" hidden="1" x14ac:dyDescent="0.25">
      <c r="A197" s="40" t="s">
        <v>34</v>
      </c>
      <c r="B197" s="5"/>
      <c r="C197" s="37"/>
    </row>
    <row r="198" spans="1:3" hidden="1" x14ac:dyDescent="0.25">
      <c r="A198" s="40" t="s">
        <v>35</v>
      </c>
      <c r="B198" s="5"/>
      <c r="C198" s="37"/>
    </row>
    <row r="199" spans="1:3" hidden="1" x14ac:dyDescent="0.25">
      <c r="A199" s="50" t="s">
        <v>36</v>
      </c>
      <c r="B199" s="6">
        <f>SUM(B167:B198)</f>
        <v>0</v>
      </c>
      <c r="C199" s="32">
        <f>SUM(C167:C198)</f>
        <v>0</v>
      </c>
    </row>
    <row r="200" spans="1:3" hidden="1" x14ac:dyDescent="0.25">
      <c r="A200" s="38" t="s">
        <v>48</v>
      </c>
      <c r="B200" s="6"/>
      <c r="C200" s="32"/>
    </row>
    <row r="201" spans="1:3" hidden="1" x14ac:dyDescent="0.25">
      <c r="A201" s="52" t="s">
        <v>49</v>
      </c>
      <c r="B201" s="29"/>
      <c r="C201" s="36"/>
    </row>
    <row r="202" spans="1:3" ht="15.75" x14ac:dyDescent="0.25">
      <c r="A202" s="8" t="s">
        <v>50</v>
      </c>
      <c r="B202" s="8"/>
      <c r="C202" s="39">
        <f>C49+C91+C123+C165+C199+C200</f>
        <v>1169.5</v>
      </c>
    </row>
    <row r="203" spans="1:3" x14ac:dyDescent="0.25">
      <c r="A203" s="33" t="s">
        <v>115</v>
      </c>
      <c r="B203" s="6"/>
      <c r="C203" s="64"/>
    </row>
    <row r="204" spans="1:3" ht="30" x14ac:dyDescent="0.25">
      <c r="A204" s="40" t="s">
        <v>112</v>
      </c>
      <c r="B204" s="6">
        <v>572</v>
      </c>
      <c r="C204" s="32">
        <v>601.9</v>
      </c>
    </row>
    <row r="205" spans="1:3" ht="30" x14ac:dyDescent="0.25">
      <c r="A205" s="40" t="s">
        <v>113</v>
      </c>
      <c r="B205" s="5">
        <v>122</v>
      </c>
      <c r="C205" s="37">
        <v>562.4</v>
      </c>
    </row>
    <row r="206" spans="1:3" x14ac:dyDescent="0.25">
      <c r="A206" s="40" t="s">
        <v>114</v>
      </c>
      <c r="B206" s="5">
        <v>4</v>
      </c>
      <c r="C206" s="37">
        <v>5.2</v>
      </c>
    </row>
    <row r="207" spans="1:3" x14ac:dyDescent="0.25">
      <c r="A207" s="33" t="s">
        <v>50</v>
      </c>
      <c r="B207" s="5">
        <f>SUM(B204:B206)</f>
        <v>698</v>
      </c>
      <c r="C207" s="37">
        <f>SUM(C204:C206)</f>
        <v>1169.5</v>
      </c>
    </row>
  </sheetData>
  <mergeCells count="14">
    <mergeCell ref="A124:C124"/>
    <mergeCell ref="A166:C166"/>
    <mergeCell ref="A7:C7"/>
    <mergeCell ref="A8:C8"/>
    <mergeCell ref="A12:C12"/>
    <mergeCell ref="A50:C50"/>
    <mergeCell ref="A51:C51"/>
    <mergeCell ref="A92:C92"/>
    <mergeCell ref="A6:C6"/>
    <mergeCell ref="A1:C1"/>
    <mergeCell ref="A2:C2"/>
    <mergeCell ref="A3:C3"/>
    <mergeCell ref="A4:C4"/>
    <mergeCell ref="A5:C5"/>
  </mergeCells>
  <pageMargins left="0.59055118110236227" right="0" top="0.39370078740157483" bottom="0.39370078740157483" header="0" footer="0"/>
  <pageSetup paperSize="9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C210"/>
  <sheetViews>
    <sheetView view="pageBreakPreview" zoomScaleNormal="100" zoomScaleSheetLayoutView="100" workbookViewId="0">
      <selection activeCell="A3" sqref="A3:C3"/>
    </sheetView>
  </sheetViews>
  <sheetFormatPr defaultColWidth="9.140625" defaultRowHeight="15" x14ac:dyDescent="0.25"/>
  <cols>
    <col min="1" max="1" width="61" style="1" customWidth="1"/>
    <col min="2" max="2" width="15.42578125" style="2" customWidth="1"/>
    <col min="3" max="3" width="15.7109375" style="1" customWidth="1"/>
    <col min="4" max="16384" width="9.140625" style="1"/>
  </cols>
  <sheetData>
    <row r="1" spans="1:3" x14ac:dyDescent="0.25">
      <c r="A1" s="80" t="s">
        <v>0</v>
      </c>
      <c r="B1" s="80"/>
      <c r="C1" s="80"/>
    </row>
    <row r="2" spans="1:3" x14ac:dyDescent="0.25">
      <c r="A2" s="80" t="s">
        <v>1</v>
      </c>
      <c r="B2" s="80"/>
      <c r="C2" s="80"/>
    </row>
    <row r="3" spans="1:3" x14ac:dyDescent="0.25">
      <c r="A3" s="80" t="s">
        <v>127</v>
      </c>
      <c r="B3" s="80"/>
      <c r="C3" s="80"/>
    </row>
    <row r="4" spans="1:3" x14ac:dyDescent="0.25">
      <c r="A4" s="79" t="s">
        <v>2</v>
      </c>
      <c r="B4" s="79"/>
      <c r="C4" s="79"/>
    </row>
    <row r="5" spans="1:3" x14ac:dyDescent="0.25">
      <c r="A5" s="81" t="s">
        <v>88</v>
      </c>
      <c r="B5" s="81"/>
      <c r="C5" s="81"/>
    </row>
    <row r="6" spans="1:3" x14ac:dyDescent="0.25">
      <c r="A6" s="79" t="s">
        <v>3</v>
      </c>
      <c r="B6" s="79"/>
      <c r="C6" s="79"/>
    </row>
    <row r="7" spans="1:3" x14ac:dyDescent="0.25">
      <c r="A7" s="79" t="s">
        <v>4</v>
      </c>
      <c r="B7" s="79"/>
      <c r="C7" s="79"/>
    </row>
    <row r="8" spans="1:3" x14ac:dyDescent="0.25">
      <c r="A8" s="79" t="s">
        <v>126</v>
      </c>
      <c r="B8" s="79"/>
      <c r="C8" s="79"/>
    </row>
    <row r="10" spans="1:3" ht="90" x14ac:dyDescent="0.25">
      <c r="A10" s="27" t="s">
        <v>64</v>
      </c>
      <c r="B10" s="5" t="s">
        <v>5</v>
      </c>
      <c r="C10" s="27" t="s">
        <v>6</v>
      </c>
    </row>
    <row r="11" spans="1:3" x14ac:dyDescent="0.25">
      <c r="A11" s="27">
        <v>1</v>
      </c>
      <c r="B11" s="5">
        <v>2</v>
      </c>
      <c r="C11" s="27">
        <v>3</v>
      </c>
    </row>
    <row r="12" spans="1:3" hidden="1" x14ac:dyDescent="0.25">
      <c r="A12" s="74" t="s">
        <v>65</v>
      </c>
      <c r="B12" s="74"/>
      <c r="C12" s="74"/>
    </row>
    <row r="13" spans="1:3" hidden="1" x14ac:dyDescent="0.25">
      <c r="A13" s="33" t="s">
        <v>7</v>
      </c>
      <c r="B13" s="5"/>
      <c r="C13" s="37"/>
    </row>
    <row r="14" spans="1:3" hidden="1" x14ac:dyDescent="0.25">
      <c r="A14" s="33" t="s">
        <v>70</v>
      </c>
      <c r="B14" s="5"/>
      <c r="C14" s="37"/>
    </row>
    <row r="15" spans="1:3" hidden="1" x14ac:dyDescent="0.25">
      <c r="A15" s="33" t="s">
        <v>8</v>
      </c>
      <c r="B15" s="5"/>
      <c r="C15" s="37"/>
    </row>
    <row r="16" spans="1:3" hidden="1" x14ac:dyDescent="0.25">
      <c r="A16" s="33" t="s">
        <v>58</v>
      </c>
      <c r="B16" s="5"/>
      <c r="C16" s="37"/>
    </row>
    <row r="17" spans="1:3" hidden="1" x14ac:dyDescent="0.25">
      <c r="A17" s="33" t="s">
        <v>9</v>
      </c>
      <c r="B17" s="5"/>
      <c r="C17" s="37"/>
    </row>
    <row r="18" spans="1:3" hidden="1" x14ac:dyDescent="0.25">
      <c r="A18" s="33" t="s">
        <v>10</v>
      </c>
      <c r="B18" s="5"/>
      <c r="C18" s="37"/>
    </row>
    <row r="19" spans="1:3" hidden="1" x14ac:dyDescent="0.25">
      <c r="A19" s="33" t="s">
        <v>11</v>
      </c>
      <c r="B19" s="5"/>
      <c r="C19" s="37"/>
    </row>
    <row r="20" spans="1:3" hidden="1" x14ac:dyDescent="0.25">
      <c r="A20" s="33" t="s">
        <v>12</v>
      </c>
      <c r="B20" s="5"/>
      <c r="C20" s="37"/>
    </row>
    <row r="21" spans="1:3" hidden="1" x14ac:dyDescent="0.25">
      <c r="A21" s="33" t="s">
        <v>13</v>
      </c>
      <c r="B21" s="5"/>
      <c r="C21" s="37"/>
    </row>
    <row r="22" spans="1:3" hidden="1" x14ac:dyDescent="0.25">
      <c r="A22" s="33" t="s">
        <v>14</v>
      </c>
      <c r="B22" s="5"/>
      <c r="C22" s="37"/>
    </row>
    <row r="23" spans="1:3" hidden="1" x14ac:dyDescent="0.25">
      <c r="A23" s="33" t="s">
        <v>15</v>
      </c>
      <c r="B23" s="5"/>
      <c r="C23" s="37"/>
    </row>
    <row r="24" spans="1:3" hidden="1" x14ac:dyDescent="0.25">
      <c r="A24" s="33" t="s">
        <v>16</v>
      </c>
      <c r="B24" s="5"/>
      <c r="C24" s="37"/>
    </row>
    <row r="25" spans="1:3" hidden="1" x14ac:dyDescent="0.25">
      <c r="A25" s="33" t="s">
        <v>17</v>
      </c>
      <c r="B25" s="5"/>
      <c r="C25" s="37"/>
    </row>
    <row r="26" spans="1:3" hidden="1" x14ac:dyDescent="0.25">
      <c r="A26" s="33" t="s">
        <v>18</v>
      </c>
      <c r="B26" s="5"/>
      <c r="C26" s="37"/>
    </row>
    <row r="27" spans="1:3" hidden="1" x14ac:dyDescent="0.25">
      <c r="A27" s="33" t="s">
        <v>19</v>
      </c>
      <c r="B27" s="5"/>
      <c r="C27" s="37"/>
    </row>
    <row r="28" spans="1:3" hidden="1" x14ac:dyDescent="0.25">
      <c r="A28" s="33" t="s">
        <v>55</v>
      </c>
      <c r="B28" s="5"/>
      <c r="C28" s="37"/>
    </row>
    <row r="29" spans="1:3" hidden="1" x14ac:dyDescent="0.25">
      <c r="A29" s="33" t="s">
        <v>20</v>
      </c>
      <c r="B29" s="5"/>
      <c r="C29" s="37"/>
    </row>
    <row r="30" spans="1:3" hidden="1" x14ac:dyDescent="0.25">
      <c r="A30" s="33" t="s">
        <v>21</v>
      </c>
      <c r="B30" s="5"/>
      <c r="C30" s="37"/>
    </row>
    <row r="31" spans="1:3" hidden="1" x14ac:dyDescent="0.25">
      <c r="A31" s="33" t="s">
        <v>22</v>
      </c>
      <c r="B31" s="5"/>
      <c r="C31" s="37"/>
    </row>
    <row r="32" spans="1:3" hidden="1" x14ac:dyDescent="0.25">
      <c r="A32" s="33" t="s">
        <v>23</v>
      </c>
      <c r="B32" s="5"/>
      <c r="C32" s="37"/>
    </row>
    <row r="33" spans="1:3" hidden="1" x14ac:dyDescent="0.25">
      <c r="A33" s="33" t="s">
        <v>24</v>
      </c>
      <c r="B33" s="5"/>
      <c r="C33" s="37"/>
    </row>
    <row r="34" spans="1:3" hidden="1" x14ac:dyDescent="0.25">
      <c r="A34" s="33" t="s">
        <v>25</v>
      </c>
      <c r="B34" s="5"/>
      <c r="C34" s="37"/>
    </row>
    <row r="35" spans="1:3" hidden="1" x14ac:dyDescent="0.25">
      <c r="A35" s="33" t="s">
        <v>51</v>
      </c>
      <c r="B35" s="5"/>
      <c r="C35" s="37"/>
    </row>
    <row r="36" spans="1:3" hidden="1" x14ac:dyDescent="0.25">
      <c r="A36" s="33" t="s">
        <v>52</v>
      </c>
      <c r="B36" s="5"/>
      <c r="C36" s="37"/>
    </row>
    <row r="37" spans="1:3" hidden="1" x14ac:dyDescent="0.25">
      <c r="A37" s="33" t="s">
        <v>26</v>
      </c>
      <c r="B37" s="5"/>
      <c r="C37" s="37"/>
    </row>
    <row r="38" spans="1:3" hidden="1" x14ac:dyDescent="0.25">
      <c r="A38" s="33" t="s">
        <v>27</v>
      </c>
      <c r="B38" s="5"/>
      <c r="C38" s="37"/>
    </row>
    <row r="39" spans="1:3" hidden="1" x14ac:dyDescent="0.25">
      <c r="A39" s="33" t="s">
        <v>28</v>
      </c>
      <c r="B39" s="5"/>
      <c r="C39" s="37"/>
    </row>
    <row r="40" spans="1:3" hidden="1" x14ac:dyDescent="0.25">
      <c r="A40" s="33" t="s">
        <v>29</v>
      </c>
      <c r="B40" s="5"/>
      <c r="C40" s="37"/>
    </row>
    <row r="41" spans="1:3" hidden="1" x14ac:dyDescent="0.25">
      <c r="A41" s="33" t="s">
        <v>30</v>
      </c>
      <c r="B41" s="5"/>
      <c r="C41" s="37"/>
    </row>
    <row r="42" spans="1:3" ht="30" hidden="1" x14ac:dyDescent="0.25">
      <c r="A42" s="33" t="s">
        <v>56</v>
      </c>
      <c r="B42" s="5"/>
      <c r="C42" s="37"/>
    </row>
    <row r="43" spans="1:3" hidden="1" x14ac:dyDescent="0.25">
      <c r="A43" s="33" t="s">
        <v>31</v>
      </c>
      <c r="B43" s="5"/>
      <c r="C43" s="37"/>
    </row>
    <row r="44" spans="1:3" hidden="1" x14ac:dyDescent="0.25">
      <c r="A44" s="33" t="s">
        <v>32</v>
      </c>
      <c r="B44" s="5"/>
      <c r="C44" s="37"/>
    </row>
    <row r="45" spans="1:3" hidden="1" x14ac:dyDescent="0.25">
      <c r="A45" s="33" t="s">
        <v>33</v>
      </c>
      <c r="B45" s="5"/>
      <c r="C45" s="37"/>
    </row>
    <row r="46" spans="1:3" ht="30" hidden="1" x14ac:dyDescent="0.25">
      <c r="A46" s="33" t="s">
        <v>34</v>
      </c>
      <c r="B46" s="5"/>
      <c r="C46" s="37"/>
    </row>
    <row r="47" spans="1:3" hidden="1" x14ac:dyDescent="0.25">
      <c r="A47" s="33" t="s">
        <v>57</v>
      </c>
      <c r="B47" s="5"/>
      <c r="C47" s="37"/>
    </row>
    <row r="48" spans="1:3" hidden="1" x14ac:dyDescent="0.25">
      <c r="A48" s="33" t="s">
        <v>35</v>
      </c>
      <c r="B48" s="5"/>
      <c r="C48" s="37"/>
    </row>
    <row r="49" spans="1:3" hidden="1" x14ac:dyDescent="0.25">
      <c r="A49" s="50" t="s">
        <v>36</v>
      </c>
      <c r="B49" s="6">
        <f>SUM(B13:B48)</f>
        <v>0</v>
      </c>
      <c r="C49" s="32">
        <f>SUM(C13:C48)</f>
        <v>0</v>
      </c>
    </row>
    <row r="50" spans="1:3" x14ac:dyDescent="0.25">
      <c r="A50" s="74" t="s">
        <v>69</v>
      </c>
      <c r="B50" s="74"/>
      <c r="C50" s="74"/>
    </row>
    <row r="51" spans="1:3" hidden="1" x14ac:dyDescent="0.25">
      <c r="A51" s="74" t="s">
        <v>66</v>
      </c>
      <c r="B51" s="74"/>
      <c r="C51" s="74"/>
    </row>
    <row r="52" spans="1:3" hidden="1" x14ac:dyDescent="0.25">
      <c r="A52" s="40" t="s">
        <v>27</v>
      </c>
      <c r="B52" s="5"/>
      <c r="C52" s="37"/>
    </row>
    <row r="53" spans="1:3" hidden="1" x14ac:dyDescent="0.25">
      <c r="A53" s="40" t="s">
        <v>14</v>
      </c>
      <c r="B53" s="5"/>
      <c r="C53" s="37"/>
    </row>
    <row r="54" spans="1:3" hidden="1" x14ac:dyDescent="0.25">
      <c r="A54" s="40" t="s">
        <v>9</v>
      </c>
      <c r="B54" s="5"/>
      <c r="C54" s="37"/>
    </row>
    <row r="55" spans="1:3" hidden="1" x14ac:dyDescent="0.25">
      <c r="A55" s="40" t="s">
        <v>13</v>
      </c>
      <c r="B55" s="5"/>
      <c r="C55" s="37"/>
    </row>
    <row r="56" spans="1:3" hidden="1" x14ac:dyDescent="0.25">
      <c r="A56" s="40" t="s">
        <v>58</v>
      </c>
      <c r="B56" s="5"/>
      <c r="C56" s="37"/>
    </row>
    <row r="57" spans="1:3" hidden="1" x14ac:dyDescent="0.25">
      <c r="A57" s="40" t="s">
        <v>41</v>
      </c>
      <c r="B57" s="5"/>
      <c r="C57" s="37"/>
    </row>
    <row r="58" spans="1:3" hidden="1" x14ac:dyDescent="0.25">
      <c r="A58" s="40" t="s">
        <v>32</v>
      </c>
      <c r="B58" s="5"/>
      <c r="C58" s="37"/>
    </row>
    <row r="59" spans="1:3" hidden="1" x14ac:dyDescent="0.25">
      <c r="A59" s="40" t="s">
        <v>7</v>
      </c>
      <c r="B59" s="5"/>
      <c r="C59" s="37"/>
    </row>
    <row r="60" spans="1:3" hidden="1" x14ac:dyDescent="0.25">
      <c r="A60" s="40" t="s">
        <v>24</v>
      </c>
      <c r="B60" s="5"/>
      <c r="C60" s="37"/>
    </row>
    <row r="61" spans="1:3" hidden="1" x14ac:dyDescent="0.25">
      <c r="A61" s="40" t="s">
        <v>35</v>
      </c>
      <c r="B61" s="5"/>
      <c r="C61" s="37"/>
    </row>
    <row r="62" spans="1:3" hidden="1" x14ac:dyDescent="0.25">
      <c r="A62" s="40" t="s">
        <v>30</v>
      </c>
      <c r="B62" s="5"/>
      <c r="C62" s="37"/>
    </row>
    <row r="63" spans="1:3" hidden="1" x14ac:dyDescent="0.25">
      <c r="A63" s="40" t="s">
        <v>20</v>
      </c>
      <c r="B63" s="5"/>
      <c r="C63" s="37"/>
    </row>
    <row r="64" spans="1:3" hidden="1" x14ac:dyDescent="0.25">
      <c r="A64" s="40" t="s">
        <v>17</v>
      </c>
      <c r="B64" s="5"/>
      <c r="C64" s="37"/>
    </row>
    <row r="65" spans="1:3" hidden="1" x14ac:dyDescent="0.25">
      <c r="A65" s="40" t="s">
        <v>12</v>
      </c>
      <c r="B65" s="5"/>
      <c r="C65" s="37"/>
    </row>
    <row r="66" spans="1:3" hidden="1" x14ac:dyDescent="0.25">
      <c r="A66" s="40" t="s">
        <v>40</v>
      </c>
      <c r="B66" s="5"/>
      <c r="C66" s="37"/>
    </row>
    <row r="67" spans="1:3" hidden="1" x14ac:dyDescent="0.25">
      <c r="A67" s="40" t="s">
        <v>28</v>
      </c>
      <c r="B67" s="5"/>
      <c r="C67" s="37"/>
    </row>
    <row r="68" spans="1:3" hidden="1" x14ac:dyDescent="0.25">
      <c r="A68" s="40" t="s">
        <v>29</v>
      </c>
      <c r="B68" s="5"/>
      <c r="C68" s="37"/>
    </row>
    <row r="69" spans="1:3" hidden="1" x14ac:dyDescent="0.25">
      <c r="A69" s="40" t="s">
        <v>15</v>
      </c>
      <c r="B69" s="5"/>
      <c r="C69" s="37"/>
    </row>
    <row r="70" spans="1:3" hidden="1" x14ac:dyDescent="0.25">
      <c r="A70" s="40" t="s">
        <v>10</v>
      </c>
      <c r="B70" s="5"/>
      <c r="C70" s="37"/>
    </row>
    <row r="71" spans="1:3" hidden="1" x14ac:dyDescent="0.25">
      <c r="A71" s="40" t="s">
        <v>8</v>
      </c>
      <c r="B71" s="5"/>
      <c r="C71" s="37"/>
    </row>
    <row r="72" spans="1:3" hidden="1" x14ac:dyDescent="0.25">
      <c r="A72" s="40" t="s">
        <v>47</v>
      </c>
      <c r="B72" s="5"/>
      <c r="C72" s="37"/>
    </row>
    <row r="73" spans="1:3" hidden="1" x14ac:dyDescent="0.25">
      <c r="A73" s="40" t="s">
        <v>16</v>
      </c>
      <c r="B73" s="5"/>
      <c r="C73" s="37"/>
    </row>
    <row r="74" spans="1:3" hidden="1" x14ac:dyDescent="0.25">
      <c r="A74" s="40" t="s">
        <v>57</v>
      </c>
      <c r="B74" s="5"/>
      <c r="C74" s="37"/>
    </row>
    <row r="75" spans="1:3" hidden="1" x14ac:dyDescent="0.25">
      <c r="A75" s="40" t="s">
        <v>23</v>
      </c>
      <c r="B75" s="5"/>
      <c r="C75" s="37"/>
    </row>
    <row r="76" spans="1:3" hidden="1" x14ac:dyDescent="0.25">
      <c r="A76" s="40" t="s">
        <v>39</v>
      </c>
      <c r="B76" s="5"/>
      <c r="C76" s="37"/>
    </row>
    <row r="77" spans="1:3" hidden="1" x14ac:dyDescent="0.25">
      <c r="A77" s="40" t="s">
        <v>38</v>
      </c>
      <c r="B77" s="5"/>
      <c r="C77" s="37"/>
    </row>
    <row r="78" spans="1:3" hidden="1" x14ac:dyDescent="0.25">
      <c r="A78" s="40" t="s">
        <v>37</v>
      </c>
      <c r="B78" s="5"/>
      <c r="C78" s="37"/>
    </row>
    <row r="79" spans="1:3" hidden="1" x14ac:dyDescent="0.25">
      <c r="A79" s="40" t="s">
        <v>21</v>
      </c>
      <c r="B79" s="5"/>
      <c r="C79" s="37"/>
    </row>
    <row r="80" spans="1:3" hidden="1" x14ac:dyDescent="0.25">
      <c r="A80" s="40" t="s">
        <v>59</v>
      </c>
      <c r="B80" s="5"/>
      <c r="C80" s="37"/>
    </row>
    <row r="81" spans="1:3" hidden="1" x14ac:dyDescent="0.25">
      <c r="A81" s="40" t="s">
        <v>11</v>
      </c>
      <c r="B81" s="5"/>
      <c r="C81" s="37"/>
    </row>
    <row r="82" spans="1:3" hidden="1" x14ac:dyDescent="0.25">
      <c r="A82" s="41" t="s">
        <v>60</v>
      </c>
      <c r="B82" s="5"/>
      <c r="C82" s="37"/>
    </row>
    <row r="83" spans="1:3" hidden="1" x14ac:dyDescent="0.25">
      <c r="A83" s="41" t="s">
        <v>137</v>
      </c>
      <c r="B83" s="5"/>
      <c r="C83" s="37"/>
    </row>
    <row r="84" spans="1:3" hidden="1" x14ac:dyDescent="0.25">
      <c r="A84" s="41" t="s">
        <v>42</v>
      </c>
      <c r="B84" s="5"/>
      <c r="C84" s="37"/>
    </row>
    <row r="85" spans="1:3" hidden="1" x14ac:dyDescent="0.25">
      <c r="A85" s="41" t="s">
        <v>44</v>
      </c>
      <c r="B85" s="5"/>
      <c r="C85" s="37"/>
    </row>
    <row r="86" spans="1:3" hidden="1" x14ac:dyDescent="0.25">
      <c r="A86" s="41" t="s">
        <v>43</v>
      </c>
      <c r="B86" s="5"/>
      <c r="C86" s="37"/>
    </row>
    <row r="87" spans="1:3" hidden="1" x14ac:dyDescent="0.25">
      <c r="A87" s="41" t="s">
        <v>62</v>
      </c>
      <c r="B87" s="5"/>
      <c r="C87" s="37"/>
    </row>
    <row r="88" spans="1:3" s="3" customFormat="1" hidden="1" x14ac:dyDescent="0.25">
      <c r="A88" s="41" t="s">
        <v>63</v>
      </c>
      <c r="B88" s="5"/>
      <c r="C88" s="37"/>
    </row>
    <row r="89" spans="1:3" s="3" customFormat="1" hidden="1" x14ac:dyDescent="0.25">
      <c r="A89" s="50" t="s">
        <v>45</v>
      </c>
      <c r="B89" s="6">
        <f>SUM(B52:B81)</f>
        <v>0</v>
      </c>
      <c r="C89" s="32">
        <f t="shared" ref="C89" si="0">SUM(C52:C81)</f>
        <v>0</v>
      </c>
    </row>
    <row r="90" spans="1:3" hidden="1" x14ac:dyDescent="0.25">
      <c r="A90" s="51" t="s">
        <v>46</v>
      </c>
      <c r="B90" s="29">
        <f>SUM(B82:B88)</f>
        <v>0</v>
      </c>
      <c r="C90" s="36">
        <f t="shared" ref="C90" si="1">SUM(C82:C88)</f>
        <v>0</v>
      </c>
    </row>
    <row r="91" spans="1:3" hidden="1" x14ac:dyDescent="0.25">
      <c r="A91" s="50" t="s">
        <v>36</v>
      </c>
      <c r="B91" s="6">
        <f>B89+B90</f>
        <v>0</v>
      </c>
      <c r="C91" s="32">
        <f t="shared" ref="C91" si="2">C89+C90</f>
        <v>0</v>
      </c>
    </row>
    <row r="92" spans="1:3" hidden="1" x14ac:dyDescent="0.25">
      <c r="A92" s="74" t="s">
        <v>67</v>
      </c>
      <c r="B92" s="74"/>
      <c r="C92" s="74"/>
    </row>
    <row r="93" spans="1:3" hidden="1" x14ac:dyDescent="0.25">
      <c r="A93" s="40" t="s">
        <v>27</v>
      </c>
      <c r="B93" s="5"/>
      <c r="C93" s="37"/>
    </row>
    <row r="94" spans="1:3" hidden="1" x14ac:dyDescent="0.25">
      <c r="A94" s="40" t="s">
        <v>14</v>
      </c>
      <c r="B94" s="5"/>
      <c r="C94" s="37"/>
    </row>
    <row r="95" spans="1:3" hidden="1" x14ac:dyDescent="0.25">
      <c r="A95" s="40" t="s">
        <v>9</v>
      </c>
      <c r="B95" s="5"/>
      <c r="C95" s="37"/>
    </row>
    <row r="96" spans="1:3" hidden="1" x14ac:dyDescent="0.25">
      <c r="A96" s="40" t="s">
        <v>13</v>
      </c>
      <c r="B96" s="5"/>
      <c r="C96" s="37"/>
    </row>
    <row r="97" spans="1:3" hidden="1" x14ac:dyDescent="0.25">
      <c r="A97" s="40" t="s">
        <v>58</v>
      </c>
      <c r="B97" s="5"/>
      <c r="C97" s="37"/>
    </row>
    <row r="98" spans="1:3" hidden="1" x14ac:dyDescent="0.25">
      <c r="A98" s="40" t="s">
        <v>41</v>
      </c>
      <c r="B98" s="5"/>
      <c r="C98" s="37"/>
    </row>
    <row r="99" spans="1:3" hidden="1" x14ac:dyDescent="0.25">
      <c r="A99" s="40" t="s">
        <v>32</v>
      </c>
      <c r="B99" s="5"/>
      <c r="C99" s="37"/>
    </row>
    <row r="100" spans="1:3" hidden="1" x14ac:dyDescent="0.25">
      <c r="A100" s="40" t="s">
        <v>7</v>
      </c>
      <c r="B100" s="5"/>
      <c r="C100" s="37"/>
    </row>
    <row r="101" spans="1:3" hidden="1" x14ac:dyDescent="0.25">
      <c r="A101" s="40" t="s">
        <v>24</v>
      </c>
      <c r="B101" s="27"/>
      <c r="C101" s="27"/>
    </row>
    <row r="102" spans="1:3" hidden="1" x14ac:dyDescent="0.25">
      <c r="A102" s="40" t="s">
        <v>35</v>
      </c>
      <c r="B102" s="5"/>
      <c r="C102" s="37"/>
    </row>
    <row r="103" spans="1:3" hidden="1" x14ac:dyDescent="0.25">
      <c r="A103" s="40" t="s">
        <v>30</v>
      </c>
      <c r="B103" s="5"/>
      <c r="C103" s="37"/>
    </row>
    <row r="104" spans="1:3" hidden="1" x14ac:dyDescent="0.25">
      <c r="A104" s="40" t="s">
        <v>20</v>
      </c>
      <c r="B104" s="5"/>
      <c r="C104" s="37"/>
    </row>
    <row r="105" spans="1:3" hidden="1" x14ac:dyDescent="0.25">
      <c r="A105" s="40" t="s">
        <v>17</v>
      </c>
      <c r="B105" s="5"/>
      <c r="C105" s="37"/>
    </row>
    <row r="106" spans="1:3" hidden="1" x14ac:dyDescent="0.25">
      <c r="A106" s="40" t="s">
        <v>12</v>
      </c>
      <c r="B106" s="5"/>
      <c r="C106" s="37"/>
    </row>
    <row r="107" spans="1:3" hidden="1" x14ac:dyDescent="0.25">
      <c r="A107" s="40" t="s">
        <v>40</v>
      </c>
      <c r="B107" s="5"/>
      <c r="C107" s="37"/>
    </row>
    <row r="108" spans="1:3" hidden="1" x14ac:dyDescent="0.25">
      <c r="A108" s="40" t="s">
        <v>28</v>
      </c>
      <c r="B108" s="5"/>
      <c r="C108" s="37"/>
    </row>
    <row r="109" spans="1:3" hidden="1" x14ac:dyDescent="0.25">
      <c r="A109" s="40" t="s">
        <v>29</v>
      </c>
      <c r="B109" s="5"/>
      <c r="C109" s="37"/>
    </row>
    <row r="110" spans="1:3" hidden="1" x14ac:dyDescent="0.25">
      <c r="A110" s="40" t="s">
        <v>15</v>
      </c>
      <c r="B110" s="5"/>
      <c r="C110" s="37"/>
    </row>
    <row r="111" spans="1:3" hidden="1" x14ac:dyDescent="0.25">
      <c r="A111" s="40" t="s">
        <v>10</v>
      </c>
      <c r="B111" s="5"/>
      <c r="C111" s="37"/>
    </row>
    <row r="112" spans="1:3" hidden="1" x14ac:dyDescent="0.25">
      <c r="A112" s="40" t="s">
        <v>8</v>
      </c>
      <c r="B112" s="5"/>
      <c r="C112" s="37"/>
    </row>
    <row r="113" spans="1:3" hidden="1" x14ac:dyDescent="0.25">
      <c r="A113" s="40" t="s">
        <v>47</v>
      </c>
      <c r="B113" s="5"/>
      <c r="C113" s="37"/>
    </row>
    <row r="114" spans="1:3" hidden="1" x14ac:dyDescent="0.25">
      <c r="A114" s="40" t="s">
        <v>16</v>
      </c>
      <c r="B114" s="5"/>
      <c r="C114" s="37"/>
    </row>
    <row r="115" spans="1:3" hidden="1" x14ac:dyDescent="0.25">
      <c r="A115" s="40" t="s">
        <v>57</v>
      </c>
      <c r="B115" s="5"/>
      <c r="C115" s="37"/>
    </row>
    <row r="116" spans="1:3" hidden="1" x14ac:dyDescent="0.25">
      <c r="A116" s="40" t="s">
        <v>23</v>
      </c>
      <c r="B116" s="5"/>
      <c r="C116" s="37"/>
    </row>
    <row r="117" spans="1:3" hidden="1" x14ac:dyDescent="0.25">
      <c r="A117" s="40" t="s">
        <v>39</v>
      </c>
      <c r="B117" s="5"/>
      <c r="C117" s="37"/>
    </row>
    <row r="118" spans="1:3" hidden="1" x14ac:dyDescent="0.25">
      <c r="A118" s="40" t="s">
        <v>38</v>
      </c>
      <c r="B118" s="5"/>
      <c r="C118" s="37"/>
    </row>
    <row r="119" spans="1:3" hidden="1" x14ac:dyDescent="0.25">
      <c r="A119" s="40" t="s">
        <v>37</v>
      </c>
      <c r="B119" s="5"/>
      <c r="C119" s="37"/>
    </row>
    <row r="120" spans="1:3" hidden="1" x14ac:dyDescent="0.25">
      <c r="A120" s="40" t="s">
        <v>21</v>
      </c>
      <c r="B120" s="5"/>
      <c r="C120" s="37"/>
    </row>
    <row r="121" spans="1:3" hidden="1" x14ac:dyDescent="0.25">
      <c r="A121" s="40" t="s">
        <v>59</v>
      </c>
      <c r="B121" s="5"/>
      <c r="C121" s="37"/>
    </row>
    <row r="122" spans="1:3" hidden="1" x14ac:dyDescent="0.25">
      <c r="A122" s="40" t="s">
        <v>11</v>
      </c>
      <c r="B122" s="5"/>
      <c r="C122" s="37"/>
    </row>
    <row r="123" spans="1:3" hidden="1" x14ac:dyDescent="0.25">
      <c r="A123" s="50" t="s">
        <v>36</v>
      </c>
      <c r="B123" s="6">
        <f>SUM(B93:B122)</f>
        <v>0</v>
      </c>
      <c r="C123" s="32">
        <f t="shared" ref="C123" si="3">SUM(C93:C122)</f>
        <v>0</v>
      </c>
    </row>
    <row r="124" spans="1:3" x14ac:dyDescent="0.25">
      <c r="A124" s="74" t="s">
        <v>68</v>
      </c>
      <c r="B124" s="74"/>
      <c r="C124" s="74"/>
    </row>
    <row r="125" spans="1:3" hidden="1" x14ac:dyDescent="0.25">
      <c r="A125" s="40" t="s">
        <v>27</v>
      </c>
      <c r="B125" s="5"/>
      <c r="C125" s="37"/>
    </row>
    <row r="126" spans="1:3" hidden="1" x14ac:dyDescent="0.25">
      <c r="A126" s="40" t="s">
        <v>14</v>
      </c>
      <c r="B126" s="5"/>
      <c r="C126" s="37"/>
    </row>
    <row r="127" spans="1:3" hidden="1" x14ac:dyDescent="0.25">
      <c r="A127" s="40" t="s">
        <v>9</v>
      </c>
      <c r="B127" s="5"/>
      <c r="C127" s="37"/>
    </row>
    <row r="128" spans="1:3" hidden="1" x14ac:dyDescent="0.25">
      <c r="A128" s="40" t="s">
        <v>13</v>
      </c>
      <c r="B128" s="5"/>
      <c r="C128" s="37"/>
    </row>
    <row r="129" spans="1:3" hidden="1" x14ac:dyDescent="0.25">
      <c r="A129" s="40" t="s">
        <v>58</v>
      </c>
      <c r="B129" s="5"/>
      <c r="C129" s="37"/>
    </row>
    <row r="130" spans="1:3" hidden="1" x14ac:dyDescent="0.25">
      <c r="A130" s="40" t="s">
        <v>41</v>
      </c>
      <c r="B130" s="5"/>
      <c r="C130" s="37"/>
    </row>
    <row r="131" spans="1:3" hidden="1" x14ac:dyDescent="0.25">
      <c r="A131" s="40" t="s">
        <v>32</v>
      </c>
      <c r="B131" s="5"/>
      <c r="C131" s="37"/>
    </row>
    <row r="132" spans="1:3" hidden="1" x14ac:dyDescent="0.25">
      <c r="A132" s="40" t="s">
        <v>7</v>
      </c>
      <c r="B132" s="5"/>
      <c r="C132" s="37"/>
    </row>
    <row r="133" spans="1:3" hidden="1" x14ac:dyDescent="0.25">
      <c r="A133" s="40" t="s">
        <v>24</v>
      </c>
      <c r="B133" s="5"/>
      <c r="C133" s="37"/>
    </row>
    <row r="134" spans="1:3" hidden="1" x14ac:dyDescent="0.25">
      <c r="A134" s="40" t="s">
        <v>35</v>
      </c>
      <c r="B134" s="5"/>
      <c r="C134" s="37"/>
    </row>
    <row r="135" spans="1:3" hidden="1" x14ac:dyDescent="0.25">
      <c r="A135" s="40" t="s">
        <v>30</v>
      </c>
      <c r="B135" s="5"/>
      <c r="C135" s="37"/>
    </row>
    <row r="136" spans="1:3" hidden="1" x14ac:dyDescent="0.25">
      <c r="A136" s="40" t="s">
        <v>20</v>
      </c>
      <c r="B136" s="5"/>
      <c r="C136" s="37"/>
    </row>
    <row r="137" spans="1:3" hidden="1" x14ac:dyDescent="0.25">
      <c r="A137" s="40" t="s">
        <v>17</v>
      </c>
      <c r="B137" s="5"/>
      <c r="C137" s="37"/>
    </row>
    <row r="138" spans="1:3" hidden="1" x14ac:dyDescent="0.25">
      <c r="A138" s="40" t="s">
        <v>12</v>
      </c>
      <c r="B138" s="5"/>
      <c r="C138" s="37"/>
    </row>
    <row r="139" spans="1:3" hidden="1" x14ac:dyDescent="0.25">
      <c r="A139" s="40" t="s">
        <v>40</v>
      </c>
      <c r="B139" s="5"/>
      <c r="C139" s="37"/>
    </row>
    <row r="140" spans="1:3" hidden="1" x14ac:dyDescent="0.25">
      <c r="A140" s="40" t="s">
        <v>28</v>
      </c>
      <c r="B140" s="5"/>
      <c r="C140" s="37"/>
    </row>
    <row r="141" spans="1:3" hidden="1" x14ac:dyDescent="0.25">
      <c r="A141" s="40" t="s">
        <v>29</v>
      </c>
      <c r="B141" s="5"/>
      <c r="C141" s="37"/>
    </row>
    <row r="142" spans="1:3" hidden="1" x14ac:dyDescent="0.25">
      <c r="A142" s="40" t="s">
        <v>15</v>
      </c>
      <c r="B142" s="5"/>
      <c r="C142" s="37"/>
    </row>
    <row r="143" spans="1:3" hidden="1" x14ac:dyDescent="0.25">
      <c r="A143" s="40" t="s">
        <v>10</v>
      </c>
      <c r="B143" s="5"/>
      <c r="C143" s="37"/>
    </row>
    <row r="144" spans="1:3" hidden="1" x14ac:dyDescent="0.25">
      <c r="A144" s="40" t="s">
        <v>8</v>
      </c>
      <c r="B144" s="5"/>
      <c r="C144" s="37"/>
    </row>
    <row r="145" spans="1:3" hidden="1" x14ac:dyDescent="0.25">
      <c r="A145" s="40" t="s">
        <v>47</v>
      </c>
      <c r="B145" s="5"/>
      <c r="C145" s="37"/>
    </row>
    <row r="146" spans="1:3" x14ac:dyDescent="0.25">
      <c r="A146" s="40" t="s">
        <v>111</v>
      </c>
      <c r="B146" s="5">
        <f>B210</f>
        <v>9008</v>
      </c>
      <c r="C146" s="37">
        <f>C210</f>
        <v>15313.7</v>
      </c>
    </row>
    <row r="147" spans="1:3" hidden="1" x14ac:dyDescent="0.25">
      <c r="A147" s="40" t="s">
        <v>57</v>
      </c>
      <c r="B147" s="5"/>
      <c r="C147" s="37"/>
    </row>
    <row r="148" spans="1:3" hidden="1" x14ac:dyDescent="0.25">
      <c r="A148" s="40" t="s">
        <v>23</v>
      </c>
      <c r="B148" s="5"/>
      <c r="C148" s="37"/>
    </row>
    <row r="149" spans="1:3" hidden="1" x14ac:dyDescent="0.25">
      <c r="A149" s="40" t="s">
        <v>39</v>
      </c>
      <c r="B149" s="5"/>
      <c r="C149" s="37"/>
    </row>
    <row r="150" spans="1:3" hidden="1" x14ac:dyDescent="0.25">
      <c r="A150" s="40" t="s">
        <v>38</v>
      </c>
      <c r="B150" s="5"/>
      <c r="C150" s="37"/>
    </row>
    <row r="151" spans="1:3" hidden="1" x14ac:dyDescent="0.25">
      <c r="A151" s="40" t="s">
        <v>37</v>
      </c>
      <c r="B151" s="5"/>
      <c r="C151" s="37"/>
    </row>
    <row r="152" spans="1:3" hidden="1" x14ac:dyDescent="0.25">
      <c r="A152" s="40" t="s">
        <v>21</v>
      </c>
      <c r="B152" s="5"/>
      <c r="C152" s="37"/>
    </row>
    <row r="153" spans="1:3" hidden="1" x14ac:dyDescent="0.25">
      <c r="A153" s="40" t="s">
        <v>59</v>
      </c>
      <c r="B153" s="5"/>
      <c r="C153" s="37"/>
    </row>
    <row r="154" spans="1:3" hidden="1" x14ac:dyDescent="0.25">
      <c r="A154" s="40" t="s">
        <v>11</v>
      </c>
      <c r="B154" s="5"/>
      <c r="C154" s="37"/>
    </row>
    <row r="155" spans="1:3" hidden="1" x14ac:dyDescent="0.25">
      <c r="A155" s="41" t="s">
        <v>60</v>
      </c>
      <c r="B155" s="5"/>
      <c r="C155" s="37"/>
    </row>
    <row r="156" spans="1:3" hidden="1" x14ac:dyDescent="0.25">
      <c r="A156" s="41" t="s">
        <v>61</v>
      </c>
      <c r="B156" s="5"/>
      <c r="C156" s="37"/>
    </row>
    <row r="157" spans="1:3" hidden="1" x14ac:dyDescent="0.25">
      <c r="A157" s="41" t="s">
        <v>42</v>
      </c>
      <c r="B157" s="5"/>
      <c r="C157" s="37"/>
    </row>
    <row r="158" spans="1:3" hidden="1" x14ac:dyDescent="0.25">
      <c r="A158" s="41" t="s">
        <v>44</v>
      </c>
      <c r="B158" s="5"/>
      <c r="C158" s="37"/>
    </row>
    <row r="159" spans="1:3" hidden="1" x14ac:dyDescent="0.25">
      <c r="A159" s="41" t="s">
        <v>43</v>
      </c>
      <c r="B159" s="5"/>
      <c r="C159" s="37"/>
    </row>
    <row r="160" spans="1:3" hidden="1" x14ac:dyDescent="0.25">
      <c r="A160" s="41" t="s">
        <v>62</v>
      </c>
      <c r="B160" s="5"/>
      <c r="C160" s="37"/>
    </row>
    <row r="161" spans="1:3" hidden="1" x14ac:dyDescent="0.25">
      <c r="A161" s="41" t="s">
        <v>63</v>
      </c>
      <c r="B161" s="5"/>
      <c r="C161" s="37"/>
    </row>
    <row r="162" spans="1:3" hidden="1" x14ac:dyDescent="0.25">
      <c r="A162" s="41" t="s">
        <v>140</v>
      </c>
      <c r="B162" s="5"/>
      <c r="C162" s="37"/>
    </row>
    <row r="163" spans="1:3" hidden="1" x14ac:dyDescent="0.25">
      <c r="A163" s="50" t="s">
        <v>45</v>
      </c>
      <c r="B163" s="6">
        <f>SUM(B125:B154)</f>
        <v>9008</v>
      </c>
      <c r="C163" s="32">
        <f t="shared" ref="C163" si="4">SUM(C125:C154)</f>
        <v>15313.7</v>
      </c>
    </row>
    <row r="164" spans="1:3" ht="19.5" hidden="1" customHeight="1" x14ac:dyDescent="0.25">
      <c r="A164" s="51" t="s">
        <v>46</v>
      </c>
      <c r="B164" s="29">
        <f>SUM(B155:B161)</f>
        <v>0</v>
      </c>
      <c r="C164" s="36">
        <f t="shared" ref="C164" si="5">SUM(C155:C161)</f>
        <v>0</v>
      </c>
    </row>
    <row r="165" spans="1:3" hidden="1" x14ac:dyDescent="0.25">
      <c r="A165" s="50" t="s">
        <v>36</v>
      </c>
      <c r="B165" s="6">
        <f>B163+B164</f>
        <v>9008</v>
      </c>
      <c r="C165" s="32">
        <f t="shared" ref="C165" si="6">C163+C164</f>
        <v>15313.7</v>
      </c>
    </row>
    <row r="166" spans="1:3" hidden="1" x14ac:dyDescent="0.25">
      <c r="A166" s="74" t="s">
        <v>71</v>
      </c>
      <c r="B166" s="74"/>
      <c r="C166" s="74"/>
    </row>
    <row r="167" spans="1:3" hidden="1" x14ac:dyDescent="0.25">
      <c r="A167" s="40" t="s">
        <v>7</v>
      </c>
      <c r="B167" s="5"/>
      <c r="C167" s="37"/>
    </row>
    <row r="168" spans="1:3" hidden="1" x14ac:dyDescent="0.25">
      <c r="A168" s="40" t="s">
        <v>8</v>
      </c>
      <c r="B168" s="5"/>
      <c r="C168" s="37"/>
    </row>
    <row r="169" spans="1:3" hidden="1" x14ac:dyDescent="0.25">
      <c r="A169" s="40" t="s">
        <v>9</v>
      </c>
      <c r="B169" s="5"/>
      <c r="C169" s="37"/>
    </row>
    <row r="170" spans="1:3" hidden="1" x14ac:dyDescent="0.25">
      <c r="A170" s="40" t="s">
        <v>10</v>
      </c>
      <c r="B170" s="5"/>
      <c r="C170" s="37"/>
    </row>
    <row r="171" spans="1:3" hidden="1" x14ac:dyDescent="0.25">
      <c r="A171" s="40" t="s">
        <v>11</v>
      </c>
      <c r="B171" s="5"/>
      <c r="C171" s="37"/>
    </row>
    <row r="172" spans="1:3" hidden="1" x14ac:dyDescent="0.25">
      <c r="A172" s="40" t="s">
        <v>12</v>
      </c>
      <c r="B172" s="5"/>
      <c r="C172" s="37"/>
    </row>
    <row r="173" spans="1:3" hidden="1" x14ac:dyDescent="0.25">
      <c r="A173" s="40" t="s">
        <v>13</v>
      </c>
      <c r="B173" s="5"/>
      <c r="C173" s="37"/>
    </row>
    <row r="174" spans="1:3" hidden="1" x14ac:dyDescent="0.25">
      <c r="A174" s="40" t="s">
        <v>14</v>
      </c>
      <c r="B174" s="5"/>
      <c r="C174" s="37"/>
    </row>
    <row r="175" spans="1:3" hidden="1" x14ac:dyDescent="0.25">
      <c r="A175" s="40" t="s">
        <v>15</v>
      </c>
      <c r="B175" s="5"/>
      <c r="C175" s="37"/>
    </row>
    <row r="176" spans="1:3" hidden="1" x14ac:dyDescent="0.25">
      <c r="A176" s="40" t="s">
        <v>16</v>
      </c>
      <c r="B176" s="5"/>
      <c r="C176" s="37"/>
    </row>
    <row r="177" spans="1:3" hidden="1" x14ac:dyDescent="0.25">
      <c r="A177" s="40" t="s">
        <v>17</v>
      </c>
      <c r="B177" s="5"/>
      <c r="C177" s="37"/>
    </row>
    <row r="178" spans="1:3" hidden="1" x14ac:dyDescent="0.25">
      <c r="A178" s="40" t="s">
        <v>18</v>
      </c>
      <c r="B178" s="5"/>
      <c r="C178" s="37"/>
    </row>
    <row r="179" spans="1:3" hidden="1" x14ac:dyDescent="0.25">
      <c r="A179" s="40" t="s">
        <v>19</v>
      </c>
      <c r="B179" s="5"/>
      <c r="C179" s="37"/>
    </row>
    <row r="180" spans="1:3" hidden="1" x14ac:dyDescent="0.25">
      <c r="A180" s="40" t="s">
        <v>72</v>
      </c>
      <c r="B180" s="5"/>
      <c r="C180" s="37"/>
    </row>
    <row r="181" spans="1:3" hidden="1" x14ac:dyDescent="0.25">
      <c r="A181" s="40" t="s">
        <v>20</v>
      </c>
      <c r="B181" s="5"/>
      <c r="C181" s="37"/>
    </row>
    <row r="182" spans="1:3" hidden="1" x14ac:dyDescent="0.25">
      <c r="A182" s="40" t="s">
        <v>21</v>
      </c>
      <c r="B182" s="5"/>
      <c r="C182" s="37"/>
    </row>
    <row r="183" spans="1:3" hidden="1" x14ac:dyDescent="0.25">
      <c r="A183" s="40" t="s">
        <v>22</v>
      </c>
      <c r="B183" s="5"/>
      <c r="C183" s="37"/>
    </row>
    <row r="184" spans="1:3" hidden="1" x14ac:dyDescent="0.25">
      <c r="A184" s="40" t="s">
        <v>23</v>
      </c>
      <c r="B184" s="5"/>
      <c r="C184" s="37"/>
    </row>
    <row r="185" spans="1:3" hidden="1" x14ac:dyDescent="0.25">
      <c r="A185" s="40" t="s">
        <v>24</v>
      </c>
      <c r="B185" s="5"/>
      <c r="C185" s="37"/>
    </row>
    <row r="186" spans="1:3" hidden="1" x14ac:dyDescent="0.25">
      <c r="A186" s="40" t="s">
        <v>25</v>
      </c>
      <c r="B186" s="5"/>
      <c r="C186" s="37"/>
    </row>
    <row r="187" spans="1:3" hidden="1" x14ac:dyDescent="0.25">
      <c r="A187" s="40" t="s">
        <v>51</v>
      </c>
      <c r="B187" s="5"/>
      <c r="C187" s="37"/>
    </row>
    <row r="188" spans="1:3" ht="30" hidden="1" x14ac:dyDescent="0.25">
      <c r="A188" s="40" t="s">
        <v>73</v>
      </c>
      <c r="B188" s="5"/>
      <c r="C188" s="37"/>
    </row>
    <row r="189" spans="1:3" hidden="1" x14ac:dyDescent="0.25">
      <c r="A189" s="40" t="s">
        <v>26</v>
      </c>
      <c r="B189" s="5"/>
      <c r="C189" s="37"/>
    </row>
    <row r="190" spans="1:3" hidden="1" x14ac:dyDescent="0.25">
      <c r="A190" s="40" t="s">
        <v>27</v>
      </c>
      <c r="B190" s="5"/>
      <c r="C190" s="37"/>
    </row>
    <row r="191" spans="1:3" hidden="1" x14ac:dyDescent="0.25">
      <c r="A191" s="40" t="s">
        <v>28</v>
      </c>
      <c r="B191" s="5"/>
      <c r="C191" s="37"/>
    </row>
    <row r="192" spans="1:3" hidden="1" x14ac:dyDescent="0.25">
      <c r="A192" s="40" t="s">
        <v>29</v>
      </c>
      <c r="B192" s="5"/>
      <c r="C192" s="37"/>
    </row>
    <row r="193" spans="1:3" hidden="1" x14ac:dyDescent="0.25">
      <c r="A193" s="40" t="s">
        <v>30</v>
      </c>
      <c r="B193" s="5"/>
      <c r="C193" s="37"/>
    </row>
    <row r="194" spans="1:3" hidden="1" x14ac:dyDescent="0.25">
      <c r="A194" s="40" t="s">
        <v>31</v>
      </c>
      <c r="B194" s="5"/>
      <c r="C194" s="37"/>
    </row>
    <row r="195" spans="1:3" hidden="1" x14ac:dyDescent="0.25">
      <c r="A195" s="40" t="s">
        <v>32</v>
      </c>
      <c r="B195" s="5"/>
      <c r="C195" s="37"/>
    </row>
    <row r="196" spans="1:3" hidden="1" x14ac:dyDescent="0.25">
      <c r="A196" s="40" t="s">
        <v>33</v>
      </c>
      <c r="B196" s="5"/>
      <c r="C196" s="37"/>
    </row>
    <row r="197" spans="1:3" ht="30" hidden="1" x14ac:dyDescent="0.25">
      <c r="A197" s="40" t="s">
        <v>34</v>
      </c>
      <c r="B197" s="5"/>
      <c r="C197" s="37"/>
    </row>
    <row r="198" spans="1:3" hidden="1" x14ac:dyDescent="0.25">
      <c r="A198" s="40" t="s">
        <v>35</v>
      </c>
      <c r="B198" s="5"/>
      <c r="C198" s="37"/>
    </row>
    <row r="199" spans="1:3" hidden="1" x14ac:dyDescent="0.25">
      <c r="A199" s="50" t="s">
        <v>36</v>
      </c>
      <c r="B199" s="6">
        <f>SUM(B167:B198)</f>
        <v>0</v>
      </c>
      <c r="C199" s="32">
        <f>SUM(C167:C198)</f>
        <v>0</v>
      </c>
    </row>
    <row r="200" spans="1:3" hidden="1" x14ac:dyDescent="0.25">
      <c r="A200" s="38" t="s">
        <v>48</v>
      </c>
      <c r="B200" s="6"/>
      <c r="C200" s="32"/>
    </row>
    <row r="201" spans="1:3" hidden="1" x14ac:dyDescent="0.25">
      <c r="A201" s="52" t="s">
        <v>49</v>
      </c>
      <c r="B201" s="29"/>
      <c r="C201" s="36"/>
    </row>
    <row r="202" spans="1:3" ht="15.75" x14ac:dyDescent="0.25">
      <c r="A202" s="8" t="s">
        <v>50</v>
      </c>
      <c r="B202" s="8"/>
      <c r="C202" s="39">
        <f>C49+C91+C123+C165+C199+C200</f>
        <v>15313.7</v>
      </c>
    </row>
    <row r="203" spans="1:3" x14ac:dyDescent="0.25">
      <c r="A203" s="33" t="s">
        <v>115</v>
      </c>
      <c r="B203" s="6"/>
      <c r="C203" s="64"/>
    </row>
    <row r="204" spans="1:3" ht="30" x14ac:dyDescent="0.25">
      <c r="A204" s="40" t="s">
        <v>112</v>
      </c>
      <c r="B204" s="6">
        <v>3483</v>
      </c>
      <c r="C204" s="32">
        <v>3665</v>
      </c>
    </row>
    <row r="205" spans="1:3" ht="30" x14ac:dyDescent="0.25">
      <c r="A205" s="40" t="s">
        <v>113</v>
      </c>
      <c r="B205" s="5">
        <v>809</v>
      </c>
      <c r="C205" s="37">
        <v>3729.4</v>
      </c>
    </row>
    <row r="206" spans="1:3" ht="30" x14ac:dyDescent="0.25">
      <c r="A206" s="40" t="s">
        <v>116</v>
      </c>
      <c r="B206" s="5">
        <v>3736</v>
      </c>
      <c r="C206" s="37">
        <v>3973.8</v>
      </c>
    </row>
    <row r="207" spans="1:3" ht="30" x14ac:dyDescent="0.25">
      <c r="A207" s="40" t="s">
        <v>117</v>
      </c>
      <c r="B207" s="5">
        <v>699</v>
      </c>
      <c r="C207" s="37">
        <v>3402</v>
      </c>
    </row>
    <row r="208" spans="1:3" ht="30" x14ac:dyDescent="0.25">
      <c r="A208" s="40" t="s">
        <v>118</v>
      </c>
      <c r="B208" s="5">
        <v>267</v>
      </c>
      <c r="C208" s="37">
        <v>525.29999999999995</v>
      </c>
    </row>
    <row r="209" spans="1:3" x14ac:dyDescent="0.25">
      <c r="A209" s="40" t="s">
        <v>114</v>
      </c>
      <c r="B209" s="5">
        <v>14</v>
      </c>
      <c r="C209" s="37">
        <v>18.2</v>
      </c>
    </row>
    <row r="210" spans="1:3" x14ac:dyDescent="0.25">
      <c r="A210" s="33" t="s">
        <v>50</v>
      </c>
      <c r="B210" s="5">
        <f>SUM(B204:B209)</f>
        <v>9008</v>
      </c>
      <c r="C210" s="37">
        <f>SUM(C204:C209)</f>
        <v>15313.7</v>
      </c>
    </row>
  </sheetData>
  <mergeCells count="14">
    <mergeCell ref="A124:C124"/>
    <mergeCell ref="A166:C166"/>
    <mergeCell ref="A7:C7"/>
    <mergeCell ref="A8:C8"/>
    <mergeCell ref="A12:C12"/>
    <mergeCell ref="A50:C50"/>
    <mergeCell ref="A51:C51"/>
    <mergeCell ref="A92:C92"/>
    <mergeCell ref="A6:C6"/>
    <mergeCell ref="A1:C1"/>
    <mergeCell ref="A2:C2"/>
    <mergeCell ref="A3:C3"/>
    <mergeCell ref="A4:C4"/>
    <mergeCell ref="A5:C5"/>
  </mergeCells>
  <pageMargins left="0.59055118110236227" right="0" top="0.39370078740157483" bottom="0.39370078740157483" header="0" footer="0"/>
  <pageSetup paperSize="9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C207"/>
  <sheetViews>
    <sheetView view="pageBreakPreview" zoomScaleNormal="100" zoomScaleSheetLayoutView="100" workbookViewId="0">
      <selection activeCell="A3" sqref="A3:C3"/>
    </sheetView>
  </sheetViews>
  <sheetFormatPr defaultColWidth="9.140625" defaultRowHeight="15" x14ac:dyDescent="0.25"/>
  <cols>
    <col min="1" max="1" width="61" style="1" customWidth="1"/>
    <col min="2" max="2" width="15.42578125" style="2" customWidth="1"/>
    <col min="3" max="3" width="15.7109375" style="1" customWidth="1"/>
    <col min="4" max="16384" width="9.140625" style="1"/>
  </cols>
  <sheetData>
    <row r="1" spans="1:3" x14ac:dyDescent="0.25">
      <c r="A1" s="80" t="s">
        <v>0</v>
      </c>
      <c r="B1" s="80"/>
      <c r="C1" s="80"/>
    </row>
    <row r="2" spans="1:3" x14ac:dyDescent="0.25">
      <c r="A2" s="80" t="s">
        <v>1</v>
      </c>
      <c r="B2" s="80"/>
      <c r="C2" s="80"/>
    </row>
    <row r="3" spans="1:3" x14ac:dyDescent="0.25">
      <c r="A3" s="80" t="s">
        <v>127</v>
      </c>
      <c r="B3" s="80"/>
      <c r="C3" s="80"/>
    </row>
    <row r="4" spans="1:3" x14ac:dyDescent="0.25">
      <c r="A4" s="79" t="s">
        <v>2</v>
      </c>
      <c r="B4" s="79"/>
      <c r="C4" s="79"/>
    </row>
    <row r="5" spans="1:3" x14ac:dyDescent="0.25">
      <c r="A5" s="81" t="s">
        <v>89</v>
      </c>
      <c r="B5" s="81"/>
      <c r="C5" s="81"/>
    </row>
    <row r="6" spans="1:3" x14ac:dyDescent="0.25">
      <c r="A6" s="79" t="s">
        <v>3</v>
      </c>
      <c r="B6" s="79"/>
      <c r="C6" s="79"/>
    </row>
    <row r="7" spans="1:3" x14ac:dyDescent="0.25">
      <c r="A7" s="79" t="s">
        <v>4</v>
      </c>
      <c r="B7" s="79"/>
      <c r="C7" s="79"/>
    </row>
    <row r="8" spans="1:3" x14ac:dyDescent="0.25">
      <c r="A8" s="79" t="s">
        <v>126</v>
      </c>
      <c r="B8" s="79"/>
      <c r="C8" s="79"/>
    </row>
    <row r="10" spans="1:3" ht="90" x14ac:dyDescent="0.25">
      <c r="A10" s="27" t="s">
        <v>64</v>
      </c>
      <c r="B10" s="5" t="s">
        <v>5</v>
      </c>
      <c r="C10" s="27" t="s">
        <v>6</v>
      </c>
    </row>
    <row r="11" spans="1:3" hidden="1" x14ac:dyDescent="0.25">
      <c r="A11" s="27">
        <v>1</v>
      </c>
      <c r="B11" s="5">
        <v>2</v>
      </c>
      <c r="C11" s="27">
        <v>3</v>
      </c>
    </row>
    <row r="12" spans="1:3" hidden="1" x14ac:dyDescent="0.25">
      <c r="A12" s="74" t="s">
        <v>65</v>
      </c>
      <c r="B12" s="74"/>
      <c r="C12" s="74"/>
    </row>
    <row r="13" spans="1:3" hidden="1" x14ac:dyDescent="0.25">
      <c r="A13" s="33" t="s">
        <v>7</v>
      </c>
      <c r="B13" s="5"/>
      <c r="C13" s="37"/>
    </row>
    <row r="14" spans="1:3" hidden="1" x14ac:dyDescent="0.25">
      <c r="A14" s="33" t="s">
        <v>70</v>
      </c>
      <c r="B14" s="5"/>
      <c r="C14" s="37"/>
    </row>
    <row r="15" spans="1:3" hidden="1" x14ac:dyDescent="0.25">
      <c r="A15" s="33" t="s">
        <v>8</v>
      </c>
      <c r="B15" s="5"/>
      <c r="C15" s="37"/>
    </row>
    <row r="16" spans="1:3" hidden="1" x14ac:dyDescent="0.25">
      <c r="A16" s="33" t="s">
        <v>58</v>
      </c>
      <c r="B16" s="5"/>
      <c r="C16" s="37"/>
    </row>
    <row r="17" spans="1:3" hidden="1" x14ac:dyDescent="0.25">
      <c r="A17" s="33" t="s">
        <v>9</v>
      </c>
      <c r="B17" s="5"/>
      <c r="C17" s="37"/>
    </row>
    <row r="18" spans="1:3" hidden="1" x14ac:dyDescent="0.25">
      <c r="A18" s="33" t="s">
        <v>10</v>
      </c>
      <c r="B18" s="5"/>
      <c r="C18" s="37"/>
    </row>
    <row r="19" spans="1:3" hidden="1" x14ac:dyDescent="0.25">
      <c r="A19" s="33" t="s">
        <v>11</v>
      </c>
      <c r="B19" s="5"/>
      <c r="C19" s="37"/>
    </row>
    <row r="20" spans="1:3" hidden="1" x14ac:dyDescent="0.25">
      <c r="A20" s="33" t="s">
        <v>12</v>
      </c>
      <c r="B20" s="5"/>
      <c r="C20" s="37"/>
    </row>
    <row r="21" spans="1:3" hidden="1" x14ac:dyDescent="0.25">
      <c r="A21" s="33" t="s">
        <v>13</v>
      </c>
      <c r="B21" s="5"/>
      <c r="C21" s="37"/>
    </row>
    <row r="22" spans="1:3" hidden="1" x14ac:dyDescent="0.25">
      <c r="A22" s="33" t="s">
        <v>14</v>
      </c>
      <c r="B22" s="5"/>
      <c r="C22" s="37"/>
    </row>
    <row r="23" spans="1:3" hidden="1" x14ac:dyDescent="0.25">
      <c r="A23" s="33" t="s">
        <v>15</v>
      </c>
      <c r="B23" s="5"/>
      <c r="C23" s="37"/>
    </row>
    <row r="24" spans="1:3" hidden="1" x14ac:dyDescent="0.25">
      <c r="A24" s="33" t="s">
        <v>16</v>
      </c>
      <c r="B24" s="5"/>
      <c r="C24" s="37"/>
    </row>
    <row r="25" spans="1:3" hidden="1" x14ac:dyDescent="0.25">
      <c r="A25" s="33" t="s">
        <v>17</v>
      </c>
      <c r="B25" s="5"/>
      <c r="C25" s="37"/>
    </row>
    <row r="26" spans="1:3" hidden="1" x14ac:dyDescent="0.25">
      <c r="A26" s="33" t="s">
        <v>18</v>
      </c>
      <c r="B26" s="5"/>
      <c r="C26" s="37"/>
    </row>
    <row r="27" spans="1:3" hidden="1" x14ac:dyDescent="0.25">
      <c r="A27" s="33" t="s">
        <v>19</v>
      </c>
      <c r="B27" s="5"/>
      <c r="C27" s="37"/>
    </row>
    <row r="28" spans="1:3" hidden="1" x14ac:dyDescent="0.25">
      <c r="A28" s="33" t="s">
        <v>55</v>
      </c>
      <c r="B28" s="5"/>
      <c r="C28" s="37"/>
    </row>
    <row r="29" spans="1:3" hidden="1" x14ac:dyDescent="0.25">
      <c r="A29" s="33" t="s">
        <v>20</v>
      </c>
      <c r="B29" s="5"/>
      <c r="C29" s="37"/>
    </row>
    <row r="30" spans="1:3" hidden="1" x14ac:dyDescent="0.25">
      <c r="A30" s="33" t="s">
        <v>21</v>
      </c>
      <c r="B30" s="5"/>
      <c r="C30" s="37"/>
    </row>
    <row r="31" spans="1:3" hidden="1" x14ac:dyDescent="0.25">
      <c r="A31" s="33" t="s">
        <v>22</v>
      </c>
      <c r="B31" s="5"/>
      <c r="C31" s="37"/>
    </row>
    <row r="32" spans="1:3" hidden="1" x14ac:dyDescent="0.25">
      <c r="A32" s="33" t="s">
        <v>23</v>
      </c>
      <c r="B32" s="5"/>
      <c r="C32" s="37"/>
    </row>
    <row r="33" spans="1:3" hidden="1" x14ac:dyDescent="0.25">
      <c r="A33" s="33" t="s">
        <v>24</v>
      </c>
      <c r="B33" s="5"/>
      <c r="C33" s="37"/>
    </row>
    <row r="34" spans="1:3" hidden="1" x14ac:dyDescent="0.25">
      <c r="A34" s="33" t="s">
        <v>25</v>
      </c>
      <c r="B34" s="5"/>
      <c r="C34" s="37"/>
    </row>
    <row r="35" spans="1:3" hidden="1" x14ac:dyDescent="0.25">
      <c r="A35" s="33" t="s">
        <v>51</v>
      </c>
      <c r="B35" s="5"/>
      <c r="C35" s="37"/>
    </row>
    <row r="36" spans="1:3" hidden="1" x14ac:dyDescent="0.25">
      <c r="A36" s="33" t="s">
        <v>52</v>
      </c>
      <c r="B36" s="5"/>
      <c r="C36" s="37"/>
    </row>
    <row r="37" spans="1:3" hidden="1" x14ac:dyDescent="0.25">
      <c r="A37" s="33" t="s">
        <v>26</v>
      </c>
      <c r="B37" s="5"/>
      <c r="C37" s="37"/>
    </row>
    <row r="38" spans="1:3" hidden="1" x14ac:dyDescent="0.25">
      <c r="A38" s="33" t="s">
        <v>27</v>
      </c>
      <c r="B38" s="5"/>
      <c r="C38" s="37"/>
    </row>
    <row r="39" spans="1:3" hidden="1" x14ac:dyDescent="0.25">
      <c r="A39" s="33" t="s">
        <v>28</v>
      </c>
      <c r="B39" s="5"/>
      <c r="C39" s="37"/>
    </row>
    <row r="40" spans="1:3" hidden="1" x14ac:dyDescent="0.25">
      <c r="A40" s="33" t="s">
        <v>29</v>
      </c>
      <c r="B40" s="5"/>
      <c r="C40" s="37"/>
    </row>
    <row r="41" spans="1:3" hidden="1" x14ac:dyDescent="0.25">
      <c r="A41" s="33" t="s">
        <v>30</v>
      </c>
      <c r="B41" s="5"/>
      <c r="C41" s="37"/>
    </row>
    <row r="42" spans="1:3" ht="30" hidden="1" x14ac:dyDescent="0.25">
      <c r="A42" s="33" t="s">
        <v>56</v>
      </c>
      <c r="B42" s="5"/>
      <c r="C42" s="37"/>
    </row>
    <row r="43" spans="1:3" hidden="1" x14ac:dyDescent="0.25">
      <c r="A43" s="33" t="s">
        <v>31</v>
      </c>
      <c r="B43" s="5"/>
      <c r="C43" s="37"/>
    </row>
    <row r="44" spans="1:3" hidden="1" x14ac:dyDescent="0.25">
      <c r="A44" s="33" t="s">
        <v>32</v>
      </c>
      <c r="B44" s="5"/>
      <c r="C44" s="37"/>
    </row>
    <row r="45" spans="1:3" hidden="1" x14ac:dyDescent="0.25">
      <c r="A45" s="33" t="s">
        <v>33</v>
      </c>
      <c r="B45" s="5"/>
      <c r="C45" s="37"/>
    </row>
    <row r="46" spans="1:3" ht="30" hidden="1" x14ac:dyDescent="0.25">
      <c r="A46" s="33" t="s">
        <v>34</v>
      </c>
      <c r="B46" s="5"/>
      <c r="C46" s="37"/>
    </row>
    <row r="47" spans="1:3" hidden="1" x14ac:dyDescent="0.25">
      <c r="A47" s="33" t="s">
        <v>57</v>
      </c>
      <c r="B47" s="5"/>
      <c r="C47" s="37"/>
    </row>
    <row r="48" spans="1:3" hidden="1" x14ac:dyDescent="0.25">
      <c r="A48" s="33" t="s">
        <v>35</v>
      </c>
      <c r="B48" s="5"/>
      <c r="C48" s="37"/>
    </row>
    <row r="49" spans="1:3" hidden="1" x14ac:dyDescent="0.25">
      <c r="A49" s="50" t="s">
        <v>36</v>
      </c>
      <c r="B49" s="6">
        <f>SUM(B13:B48)</f>
        <v>0</v>
      </c>
      <c r="C49" s="32">
        <f>SUM(C13:C48)</f>
        <v>0</v>
      </c>
    </row>
    <row r="50" spans="1:3" x14ac:dyDescent="0.25">
      <c r="A50" s="74" t="s">
        <v>69</v>
      </c>
      <c r="B50" s="74"/>
      <c r="C50" s="74"/>
    </row>
    <row r="51" spans="1:3" hidden="1" x14ac:dyDescent="0.25">
      <c r="A51" s="74" t="s">
        <v>66</v>
      </c>
      <c r="B51" s="74"/>
      <c r="C51" s="74"/>
    </row>
    <row r="52" spans="1:3" hidden="1" x14ac:dyDescent="0.25">
      <c r="A52" s="40" t="s">
        <v>27</v>
      </c>
      <c r="B52" s="5"/>
      <c r="C52" s="37"/>
    </row>
    <row r="53" spans="1:3" hidden="1" x14ac:dyDescent="0.25">
      <c r="A53" s="40" t="s">
        <v>14</v>
      </c>
      <c r="B53" s="5"/>
      <c r="C53" s="37"/>
    </row>
    <row r="54" spans="1:3" hidden="1" x14ac:dyDescent="0.25">
      <c r="A54" s="40" t="s">
        <v>9</v>
      </c>
      <c r="B54" s="5"/>
      <c r="C54" s="37"/>
    </row>
    <row r="55" spans="1:3" hidden="1" x14ac:dyDescent="0.25">
      <c r="A55" s="40" t="s">
        <v>13</v>
      </c>
      <c r="B55" s="5"/>
      <c r="C55" s="37"/>
    </row>
    <row r="56" spans="1:3" hidden="1" x14ac:dyDescent="0.25">
      <c r="A56" s="40" t="s">
        <v>58</v>
      </c>
      <c r="B56" s="5"/>
      <c r="C56" s="37"/>
    </row>
    <row r="57" spans="1:3" hidden="1" x14ac:dyDescent="0.25">
      <c r="A57" s="40" t="s">
        <v>41</v>
      </c>
      <c r="B57" s="5"/>
      <c r="C57" s="37"/>
    </row>
    <row r="58" spans="1:3" hidden="1" x14ac:dyDescent="0.25">
      <c r="A58" s="40" t="s">
        <v>32</v>
      </c>
      <c r="B58" s="5"/>
      <c r="C58" s="37"/>
    </row>
    <row r="59" spans="1:3" hidden="1" x14ac:dyDescent="0.25">
      <c r="A59" s="40" t="s">
        <v>7</v>
      </c>
      <c r="B59" s="5"/>
      <c r="C59" s="37"/>
    </row>
    <row r="60" spans="1:3" hidden="1" x14ac:dyDescent="0.25">
      <c r="A60" s="40" t="s">
        <v>24</v>
      </c>
      <c r="B60" s="5"/>
      <c r="C60" s="37"/>
    </row>
    <row r="61" spans="1:3" hidden="1" x14ac:dyDescent="0.25">
      <c r="A61" s="40" t="s">
        <v>35</v>
      </c>
      <c r="B61" s="5"/>
      <c r="C61" s="37"/>
    </row>
    <row r="62" spans="1:3" hidden="1" x14ac:dyDescent="0.25">
      <c r="A62" s="40" t="s">
        <v>30</v>
      </c>
      <c r="B62" s="5"/>
      <c r="C62" s="37"/>
    </row>
    <row r="63" spans="1:3" hidden="1" x14ac:dyDescent="0.25">
      <c r="A63" s="40" t="s">
        <v>20</v>
      </c>
      <c r="B63" s="5"/>
      <c r="C63" s="37"/>
    </row>
    <row r="64" spans="1:3" hidden="1" x14ac:dyDescent="0.25">
      <c r="A64" s="40" t="s">
        <v>17</v>
      </c>
      <c r="B64" s="5"/>
      <c r="C64" s="37"/>
    </row>
    <row r="65" spans="1:3" hidden="1" x14ac:dyDescent="0.25">
      <c r="A65" s="40" t="s">
        <v>12</v>
      </c>
      <c r="B65" s="5"/>
      <c r="C65" s="37"/>
    </row>
    <row r="66" spans="1:3" hidden="1" x14ac:dyDescent="0.25">
      <c r="A66" s="40" t="s">
        <v>40</v>
      </c>
      <c r="B66" s="5"/>
      <c r="C66" s="37"/>
    </row>
    <row r="67" spans="1:3" hidden="1" x14ac:dyDescent="0.25">
      <c r="A67" s="40" t="s">
        <v>28</v>
      </c>
      <c r="B67" s="5"/>
      <c r="C67" s="37"/>
    </row>
    <row r="68" spans="1:3" hidden="1" x14ac:dyDescent="0.25">
      <c r="A68" s="40" t="s">
        <v>29</v>
      </c>
      <c r="B68" s="5"/>
      <c r="C68" s="37"/>
    </row>
    <row r="69" spans="1:3" hidden="1" x14ac:dyDescent="0.25">
      <c r="A69" s="40" t="s">
        <v>15</v>
      </c>
      <c r="B69" s="5"/>
      <c r="C69" s="37"/>
    </row>
    <row r="70" spans="1:3" hidden="1" x14ac:dyDescent="0.25">
      <c r="A70" s="40" t="s">
        <v>10</v>
      </c>
      <c r="B70" s="5"/>
      <c r="C70" s="37"/>
    </row>
    <row r="71" spans="1:3" hidden="1" x14ac:dyDescent="0.25">
      <c r="A71" s="40" t="s">
        <v>8</v>
      </c>
      <c r="B71" s="5"/>
      <c r="C71" s="37"/>
    </row>
    <row r="72" spans="1:3" hidden="1" x14ac:dyDescent="0.25">
      <c r="A72" s="40" t="s">
        <v>47</v>
      </c>
      <c r="B72" s="5"/>
      <c r="C72" s="37"/>
    </row>
    <row r="73" spans="1:3" hidden="1" x14ac:dyDescent="0.25">
      <c r="A73" s="40" t="s">
        <v>16</v>
      </c>
      <c r="B73" s="5"/>
      <c r="C73" s="37"/>
    </row>
    <row r="74" spans="1:3" hidden="1" x14ac:dyDescent="0.25">
      <c r="A74" s="40" t="s">
        <v>57</v>
      </c>
      <c r="B74" s="5"/>
      <c r="C74" s="37"/>
    </row>
    <row r="75" spans="1:3" hidden="1" x14ac:dyDescent="0.25">
      <c r="A75" s="40" t="s">
        <v>23</v>
      </c>
      <c r="B75" s="5"/>
      <c r="C75" s="37"/>
    </row>
    <row r="76" spans="1:3" hidden="1" x14ac:dyDescent="0.25">
      <c r="A76" s="40" t="s">
        <v>39</v>
      </c>
      <c r="B76" s="5"/>
      <c r="C76" s="37"/>
    </row>
    <row r="77" spans="1:3" hidden="1" x14ac:dyDescent="0.25">
      <c r="A77" s="40" t="s">
        <v>38</v>
      </c>
      <c r="B77" s="5"/>
      <c r="C77" s="37"/>
    </row>
    <row r="78" spans="1:3" hidden="1" x14ac:dyDescent="0.25">
      <c r="A78" s="40" t="s">
        <v>37</v>
      </c>
      <c r="B78" s="5"/>
      <c r="C78" s="37"/>
    </row>
    <row r="79" spans="1:3" hidden="1" x14ac:dyDescent="0.25">
      <c r="A79" s="40" t="s">
        <v>21</v>
      </c>
      <c r="B79" s="5"/>
      <c r="C79" s="37"/>
    </row>
    <row r="80" spans="1:3" hidden="1" x14ac:dyDescent="0.25">
      <c r="A80" s="40" t="s">
        <v>59</v>
      </c>
      <c r="B80" s="5"/>
      <c r="C80" s="37"/>
    </row>
    <row r="81" spans="1:3" hidden="1" x14ac:dyDescent="0.25">
      <c r="A81" s="40" t="s">
        <v>11</v>
      </c>
      <c r="B81" s="5"/>
      <c r="C81" s="37"/>
    </row>
    <row r="82" spans="1:3" hidden="1" x14ac:dyDescent="0.25">
      <c r="A82" s="41" t="s">
        <v>60</v>
      </c>
      <c r="B82" s="5"/>
      <c r="C82" s="37"/>
    </row>
    <row r="83" spans="1:3" hidden="1" x14ac:dyDescent="0.25">
      <c r="A83" s="41" t="s">
        <v>137</v>
      </c>
      <c r="B83" s="5"/>
      <c r="C83" s="37"/>
    </row>
    <row r="84" spans="1:3" hidden="1" x14ac:dyDescent="0.25">
      <c r="A84" s="41" t="s">
        <v>42</v>
      </c>
      <c r="B84" s="5"/>
      <c r="C84" s="37"/>
    </row>
    <row r="85" spans="1:3" hidden="1" x14ac:dyDescent="0.25">
      <c r="A85" s="41" t="s">
        <v>44</v>
      </c>
      <c r="B85" s="5"/>
      <c r="C85" s="37"/>
    </row>
    <row r="86" spans="1:3" hidden="1" x14ac:dyDescent="0.25">
      <c r="A86" s="41" t="s">
        <v>43</v>
      </c>
      <c r="B86" s="5"/>
      <c r="C86" s="37"/>
    </row>
    <row r="87" spans="1:3" hidden="1" x14ac:dyDescent="0.25">
      <c r="A87" s="41" t="s">
        <v>62</v>
      </c>
      <c r="B87" s="5"/>
      <c r="C87" s="37"/>
    </row>
    <row r="88" spans="1:3" s="3" customFormat="1" hidden="1" x14ac:dyDescent="0.25">
      <c r="A88" s="41" t="s">
        <v>63</v>
      </c>
      <c r="B88" s="5"/>
      <c r="C88" s="37"/>
    </row>
    <row r="89" spans="1:3" s="3" customFormat="1" hidden="1" x14ac:dyDescent="0.25">
      <c r="A89" s="50" t="s">
        <v>45</v>
      </c>
      <c r="B89" s="6">
        <f>SUM(B52:B81)</f>
        <v>0</v>
      </c>
      <c r="C89" s="32">
        <f t="shared" ref="C89" si="0">SUM(C52:C81)</f>
        <v>0</v>
      </c>
    </row>
    <row r="90" spans="1:3" hidden="1" x14ac:dyDescent="0.25">
      <c r="A90" s="51" t="s">
        <v>46</v>
      </c>
      <c r="B90" s="29">
        <f>SUM(B82:B88)</f>
        <v>0</v>
      </c>
      <c r="C90" s="36">
        <f t="shared" ref="C90" si="1">SUM(C82:C88)</f>
        <v>0</v>
      </c>
    </row>
    <row r="91" spans="1:3" hidden="1" x14ac:dyDescent="0.25">
      <c r="A91" s="50" t="s">
        <v>36</v>
      </c>
      <c r="B91" s="6">
        <f>B89+B90</f>
        <v>0</v>
      </c>
      <c r="C91" s="32">
        <f t="shared" ref="C91" si="2">C89+C90</f>
        <v>0</v>
      </c>
    </row>
    <row r="92" spans="1:3" hidden="1" x14ac:dyDescent="0.25">
      <c r="A92" s="74" t="s">
        <v>67</v>
      </c>
      <c r="B92" s="74"/>
      <c r="C92" s="74"/>
    </row>
    <row r="93" spans="1:3" hidden="1" x14ac:dyDescent="0.25">
      <c r="A93" s="40" t="s">
        <v>27</v>
      </c>
      <c r="B93" s="5"/>
      <c r="C93" s="37"/>
    </row>
    <row r="94" spans="1:3" hidden="1" x14ac:dyDescent="0.25">
      <c r="A94" s="40" t="s">
        <v>14</v>
      </c>
      <c r="B94" s="5"/>
      <c r="C94" s="37"/>
    </row>
    <row r="95" spans="1:3" hidden="1" x14ac:dyDescent="0.25">
      <c r="A95" s="40" t="s">
        <v>9</v>
      </c>
      <c r="B95" s="5"/>
      <c r="C95" s="37"/>
    </row>
    <row r="96" spans="1:3" hidden="1" x14ac:dyDescent="0.25">
      <c r="A96" s="40" t="s">
        <v>13</v>
      </c>
      <c r="B96" s="5"/>
      <c r="C96" s="37"/>
    </row>
    <row r="97" spans="1:3" hidden="1" x14ac:dyDescent="0.25">
      <c r="A97" s="40" t="s">
        <v>58</v>
      </c>
      <c r="B97" s="5"/>
      <c r="C97" s="37"/>
    </row>
    <row r="98" spans="1:3" hidden="1" x14ac:dyDescent="0.25">
      <c r="A98" s="40" t="s">
        <v>41</v>
      </c>
      <c r="B98" s="5"/>
      <c r="C98" s="37"/>
    </row>
    <row r="99" spans="1:3" hidden="1" x14ac:dyDescent="0.25">
      <c r="A99" s="40" t="s">
        <v>32</v>
      </c>
      <c r="B99" s="5"/>
      <c r="C99" s="37"/>
    </row>
    <row r="100" spans="1:3" hidden="1" x14ac:dyDescent="0.25">
      <c r="A100" s="40" t="s">
        <v>7</v>
      </c>
      <c r="B100" s="5"/>
      <c r="C100" s="37"/>
    </row>
    <row r="101" spans="1:3" hidden="1" x14ac:dyDescent="0.25">
      <c r="A101" s="40" t="s">
        <v>24</v>
      </c>
      <c r="B101" s="27"/>
      <c r="C101" s="27"/>
    </row>
    <row r="102" spans="1:3" hidden="1" x14ac:dyDescent="0.25">
      <c r="A102" s="40" t="s">
        <v>35</v>
      </c>
      <c r="B102" s="5"/>
      <c r="C102" s="37"/>
    </row>
    <row r="103" spans="1:3" hidden="1" x14ac:dyDescent="0.25">
      <c r="A103" s="40" t="s">
        <v>30</v>
      </c>
      <c r="B103" s="5"/>
      <c r="C103" s="37"/>
    </row>
    <row r="104" spans="1:3" hidden="1" x14ac:dyDescent="0.25">
      <c r="A104" s="40" t="s">
        <v>20</v>
      </c>
      <c r="B104" s="5"/>
      <c r="C104" s="37"/>
    </row>
    <row r="105" spans="1:3" hidden="1" x14ac:dyDescent="0.25">
      <c r="A105" s="40" t="s">
        <v>17</v>
      </c>
      <c r="B105" s="5"/>
      <c r="C105" s="37"/>
    </row>
    <row r="106" spans="1:3" hidden="1" x14ac:dyDescent="0.25">
      <c r="A106" s="40" t="s">
        <v>12</v>
      </c>
      <c r="B106" s="5"/>
      <c r="C106" s="37"/>
    </row>
    <row r="107" spans="1:3" hidden="1" x14ac:dyDescent="0.25">
      <c r="A107" s="40" t="s">
        <v>40</v>
      </c>
      <c r="B107" s="5"/>
      <c r="C107" s="37"/>
    </row>
    <row r="108" spans="1:3" hidden="1" x14ac:dyDescent="0.25">
      <c r="A108" s="40" t="s">
        <v>28</v>
      </c>
      <c r="B108" s="5"/>
      <c r="C108" s="37"/>
    </row>
    <row r="109" spans="1:3" hidden="1" x14ac:dyDescent="0.25">
      <c r="A109" s="40" t="s">
        <v>29</v>
      </c>
      <c r="B109" s="5"/>
      <c r="C109" s="37"/>
    </row>
    <row r="110" spans="1:3" hidden="1" x14ac:dyDescent="0.25">
      <c r="A110" s="40" t="s">
        <v>15</v>
      </c>
      <c r="B110" s="5"/>
      <c r="C110" s="37"/>
    </row>
    <row r="111" spans="1:3" hidden="1" x14ac:dyDescent="0.25">
      <c r="A111" s="40" t="s">
        <v>10</v>
      </c>
      <c r="B111" s="5"/>
      <c r="C111" s="37"/>
    </row>
    <row r="112" spans="1:3" hidden="1" x14ac:dyDescent="0.25">
      <c r="A112" s="40" t="s">
        <v>8</v>
      </c>
      <c r="B112" s="5"/>
      <c r="C112" s="37"/>
    </row>
    <row r="113" spans="1:3" hidden="1" x14ac:dyDescent="0.25">
      <c r="A113" s="40" t="s">
        <v>47</v>
      </c>
      <c r="B113" s="5"/>
      <c r="C113" s="37"/>
    </row>
    <row r="114" spans="1:3" hidden="1" x14ac:dyDescent="0.25">
      <c r="A114" s="40" t="s">
        <v>16</v>
      </c>
      <c r="B114" s="5"/>
      <c r="C114" s="37"/>
    </row>
    <row r="115" spans="1:3" hidden="1" x14ac:dyDescent="0.25">
      <c r="A115" s="40" t="s">
        <v>57</v>
      </c>
      <c r="B115" s="5"/>
      <c r="C115" s="37"/>
    </row>
    <row r="116" spans="1:3" hidden="1" x14ac:dyDescent="0.25">
      <c r="A116" s="40" t="s">
        <v>23</v>
      </c>
      <c r="B116" s="5"/>
      <c r="C116" s="37"/>
    </row>
    <row r="117" spans="1:3" hidden="1" x14ac:dyDescent="0.25">
      <c r="A117" s="40" t="s">
        <v>39</v>
      </c>
      <c r="B117" s="5"/>
      <c r="C117" s="37"/>
    </row>
    <row r="118" spans="1:3" hidden="1" x14ac:dyDescent="0.25">
      <c r="A118" s="40" t="s">
        <v>38</v>
      </c>
      <c r="B118" s="5"/>
      <c r="C118" s="37"/>
    </row>
    <row r="119" spans="1:3" hidden="1" x14ac:dyDescent="0.25">
      <c r="A119" s="40" t="s">
        <v>37</v>
      </c>
      <c r="B119" s="5"/>
      <c r="C119" s="37"/>
    </row>
    <row r="120" spans="1:3" hidden="1" x14ac:dyDescent="0.25">
      <c r="A120" s="40" t="s">
        <v>21</v>
      </c>
      <c r="B120" s="5"/>
      <c r="C120" s="37"/>
    </row>
    <row r="121" spans="1:3" hidden="1" x14ac:dyDescent="0.25">
      <c r="A121" s="40" t="s">
        <v>59</v>
      </c>
      <c r="B121" s="5"/>
      <c r="C121" s="37"/>
    </row>
    <row r="122" spans="1:3" hidden="1" x14ac:dyDescent="0.25">
      <c r="A122" s="40" t="s">
        <v>11</v>
      </c>
      <c r="B122" s="5"/>
      <c r="C122" s="37"/>
    </row>
    <row r="123" spans="1:3" hidden="1" x14ac:dyDescent="0.25">
      <c r="A123" s="50" t="s">
        <v>36</v>
      </c>
      <c r="B123" s="6">
        <f>SUM(B93:B122)</f>
        <v>0</v>
      </c>
      <c r="C123" s="32">
        <f t="shared" ref="C123" si="3">SUM(C93:C122)</f>
        <v>0</v>
      </c>
    </row>
    <row r="124" spans="1:3" x14ac:dyDescent="0.25">
      <c r="A124" s="74" t="s">
        <v>68</v>
      </c>
      <c r="B124" s="74"/>
      <c r="C124" s="74"/>
    </row>
    <row r="125" spans="1:3" hidden="1" x14ac:dyDescent="0.25">
      <c r="A125" s="40" t="s">
        <v>27</v>
      </c>
      <c r="B125" s="5"/>
      <c r="C125" s="37"/>
    </row>
    <row r="126" spans="1:3" hidden="1" x14ac:dyDescent="0.25">
      <c r="A126" s="40" t="s">
        <v>14</v>
      </c>
      <c r="B126" s="5"/>
      <c r="C126" s="37"/>
    </row>
    <row r="127" spans="1:3" hidden="1" x14ac:dyDescent="0.25">
      <c r="A127" s="40" t="s">
        <v>9</v>
      </c>
      <c r="B127" s="5"/>
      <c r="C127" s="37"/>
    </row>
    <row r="128" spans="1:3" hidden="1" x14ac:dyDescent="0.25">
      <c r="A128" s="40" t="s">
        <v>13</v>
      </c>
      <c r="B128" s="5"/>
      <c r="C128" s="37"/>
    </row>
    <row r="129" spans="1:3" hidden="1" x14ac:dyDescent="0.25">
      <c r="A129" s="40" t="s">
        <v>58</v>
      </c>
      <c r="B129" s="5"/>
      <c r="C129" s="37"/>
    </row>
    <row r="130" spans="1:3" hidden="1" x14ac:dyDescent="0.25">
      <c r="A130" s="40" t="s">
        <v>41</v>
      </c>
      <c r="B130" s="5"/>
      <c r="C130" s="37"/>
    </row>
    <row r="131" spans="1:3" hidden="1" x14ac:dyDescent="0.25">
      <c r="A131" s="40" t="s">
        <v>32</v>
      </c>
      <c r="B131" s="5"/>
      <c r="C131" s="37"/>
    </row>
    <row r="132" spans="1:3" hidden="1" x14ac:dyDescent="0.25">
      <c r="A132" s="40" t="s">
        <v>7</v>
      </c>
      <c r="B132" s="5"/>
      <c r="C132" s="37"/>
    </row>
    <row r="133" spans="1:3" hidden="1" x14ac:dyDescent="0.25">
      <c r="A133" s="40" t="s">
        <v>24</v>
      </c>
      <c r="B133" s="5"/>
      <c r="C133" s="37"/>
    </row>
    <row r="134" spans="1:3" hidden="1" x14ac:dyDescent="0.25">
      <c r="A134" s="40" t="s">
        <v>35</v>
      </c>
      <c r="B134" s="5"/>
      <c r="C134" s="37"/>
    </row>
    <row r="135" spans="1:3" hidden="1" x14ac:dyDescent="0.25">
      <c r="A135" s="40" t="s">
        <v>30</v>
      </c>
      <c r="B135" s="5"/>
      <c r="C135" s="37"/>
    </row>
    <row r="136" spans="1:3" hidden="1" x14ac:dyDescent="0.25">
      <c r="A136" s="40" t="s">
        <v>20</v>
      </c>
      <c r="B136" s="5"/>
      <c r="C136" s="37"/>
    </row>
    <row r="137" spans="1:3" hidden="1" x14ac:dyDescent="0.25">
      <c r="A137" s="40" t="s">
        <v>17</v>
      </c>
      <c r="B137" s="5"/>
      <c r="C137" s="37"/>
    </row>
    <row r="138" spans="1:3" hidden="1" x14ac:dyDescent="0.25">
      <c r="A138" s="40" t="s">
        <v>12</v>
      </c>
      <c r="B138" s="5"/>
      <c r="C138" s="37"/>
    </row>
    <row r="139" spans="1:3" hidden="1" x14ac:dyDescent="0.25">
      <c r="A139" s="40" t="s">
        <v>40</v>
      </c>
      <c r="B139" s="5"/>
      <c r="C139" s="37"/>
    </row>
    <row r="140" spans="1:3" hidden="1" x14ac:dyDescent="0.25">
      <c r="A140" s="40" t="s">
        <v>28</v>
      </c>
      <c r="B140" s="5"/>
      <c r="C140" s="37"/>
    </row>
    <row r="141" spans="1:3" hidden="1" x14ac:dyDescent="0.25">
      <c r="A141" s="40" t="s">
        <v>29</v>
      </c>
      <c r="B141" s="5"/>
      <c r="C141" s="37"/>
    </row>
    <row r="142" spans="1:3" hidden="1" x14ac:dyDescent="0.25">
      <c r="A142" s="40" t="s">
        <v>15</v>
      </c>
      <c r="B142" s="5"/>
      <c r="C142" s="37"/>
    </row>
    <row r="143" spans="1:3" hidden="1" x14ac:dyDescent="0.25">
      <c r="A143" s="40" t="s">
        <v>10</v>
      </c>
      <c r="B143" s="5"/>
      <c r="C143" s="37"/>
    </row>
    <row r="144" spans="1:3" hidden="1" x14ac:dyDescent="0.25">
      <c r="A144" s="40" t="s">
        <v>8</v>
      </c>
      <c r="B144" s="5"/>
      <c r="C144" s="37"/>
    </row>
    <row r="145" spans="1:3" hidden="1" x14ac:dyDescent="0.25">
      <c r="A145" s="40" t="s">
        <v>47</v>
      </c>
      <c r="B145" s="5"/>
      <c r="C145" s="37"/>
    </row>
    <row r="146" spans="1:3" x14ac:dyDescent="0.25">
      <c r="A146" s="40" t="s">
        <v>111</v>
      </c>
      <c r="B146" s="5">
        <f>B207</f>
        <v>12230</v>
      </c>
      <c r="C146" s="37">
        <f>C207</f>
        <v>22076.400000000001</v>
      </c>
    </row>
    <row r="147" spans="1:3" hidden="1" x14ac:dyDescent="0.25">
      <c r="A147" s="40" t="s">
        <v>57</v>
      </c>
      <c r="B147" s="5"/>
      <c r="C147" s="37"/>
    </row>
    <row r="148" spans="1:3" hidden="1" x14ac:dyDescent="0.25">
      <c r="A148" s="40" t="s">
        <v>23</v>
      </c>
      <c r="B148" s="5"/>
      <c r="C148" s="37"/>
    </row>
    <row r="149" spans="1:3" hidden="1" x14ac:dyDescent="0.25">
      <c r="A149" s="40" t="s">
        <v>39</v>
      </c>
      <c r="B149" s="5"/>
      <c r="C149" s="37"/>
    </row>
    <row r="150" spans="1:3" hidden="1" x14ac:dyDescent="0.25">
      <c r="A150" s="40" t="s">
        <v>38</v>
      </c>
      <c r="B150" s="5"/>
      <c r="C150" s="37"/>
    </row>
    <row r="151" spans="1:3" hidden="1" x14ac:dyDescent="0.25">
      <c r="A151" s="40" t="s">
        <v>37</v>
      </c>
      <c r="B151" s="5"/>
      <c r="C151" s="37"/>
    </row>
    <row r="152" spans="1:3" hidden="1" x14ac:dyDescent="0.25">
      <c r="A152" s="40" t="s">
        <v>21</v>
      </c>
      <c r="B152" s="5"/>
      <c r="C152" s="37"/>
    </row>
    <row r="153" spans="1:3" hidden="1" x14ac:dyDescent="0.25">
      <c r="A153" s="40" t="s">
        <v>59</v>
      </c>
      <c r="B153" s="5"/>
      <c r="C153" s="37"/>
    </row>
    <row r="154" spans="1:3" hidden="1" x14ac:dyDescent="0.25">
      <c r="A154" s="40" t="s">
        <v>11</v>
      </c>
      <c r="B154" s="5"/>
      <c r="C154" s="37"/>
    </row>
    <row r="155" spans="1:3" hidden="1" x14ac:dyDescent="0.25">
      <c r="A155" s="41" t="s">
        <v>60</v>
      </c>
      <c r="B155" s="5"/>
      <c r="C155" s="37"/>
    </row>
    <row r="156" spans="1:3" hidden="1" x14ac:dyDescent="0.25">
      <c r="A156" s="41" t="s">
        <v>61</v>
      </c>
      <c r="B156" s="5"/>
      <c r="C156" s="37"/>
    </row>
    <row r="157" spans="1:3" hidden="1" x14ac:dyDescent="0.25">
      <c r="A157" s="41" t="s">
        <v>42</v>
      </c>
      <c r="B157" s="5"/>
      <c r="C157" s="37"/>
    </row>
    <row r="158" spans="1:3" hidden="1" x14ac:dyDescent="0.25">
      <c r="A158" s="41" t="s">
        <v>44</v>
      </c>
      <c r="B158" s="5"/>
      <c r="C158" s="37"/>
    </row>
    <row r="159" spans="1:3" hidden="1" x14ac:dyDescent="0.25">
      <c r="A159" s="41" t="s">
        <v>43</v>
      </c>
      <c r="B159" s="5"/>
      <c r="C159" s="37"/>
    </row>
    <row r="160" spans="1:3" hidden="1" x14ac:dyDescent="0.25">
      <c r="A160" s="41" t="s">
        <v>62</v>
      </c>
      <c r="B160" s="5"/>
      <c r="C160" s="37"/>
    </row>
    <row r="161" spans="1:3" hidden="1" x14ac:dyDescent="0.25">
      <c r="A161" s="41" t="s">
        <v>63</v>
      </c>
      <c r="B161" s="5"/>
      <c r="C161" s="37"/>
    </row>
    <row r="162" spans="1:3" hidden="1" x14ac:dyDescent="0.25">
      <c r="A162" s="41" t="s">
        <v>140</v>
      </c>
      <c r="B162" s="5"/>
      <c r="C162" s="37"/>
    </row>
    <row r="163" spans="1:3" hidden="1" x14ac:dyDescent="0.25">
      <c r="A163" s="50" t="s">
        <v>45</v>
      </c>
      <c r="B163" s="6">
        <f>SUM(B125:B154)</f>
        <v>12230</v>
      </c>
      <c r="C163" s="32">
        <f t="shared" ref="C163" si="4">SUM(C125:C154)</f>
        <v>22076.400000000001</v>
      </c>
    </row>
    <row r="164" spans="1:3" ht="19.5" hidden="1" customHeight="1" x14ac:dyDescent="0.25">
      <c r="A164" s="51" t="s">
        <v>46</v>
      </c>
      <c r="B164" s="29">
        <f>SUM(B155:B161)</f>
        <v>0</v>
      </c>
      <c r="C164" s="36">
        <f t="shared" ref="C164" si="5">SUM(C155:C161)</f>
        <v>0</v>
      </c>
    </row>
    <row r="165" spans="1:3" hidden="1" x14ac:dyDescent="0.25">
      <c r="A165" s="50" t="s">
        <v>36</v>
      </c>
      <c r="B165" s="6">
        <f>B163+B164</f>
        <v>12230</v>
      </c>
      <c r="C165" s="32">
        <f t="shared" ref="C165" si="6">C163+C164</f>
        <v>22076.400000000001</v>
      </c>
    </row>
    <row r="166" spans="1:3" hidden="1" x14ac:dyDescent="0.25">
      <c r="A166" s="74" t="s">
        <v>71</v>
      </c>
      <c r="B166" s="74"/>
      <c r="C166" s="74"/>
    </row>
    <row r="167" spans="1:3" hidden="1" x14ac:dyDescent="0.25">
      <c r="A167" s="40" t="s">
        <v>7</v>
      </c>
      <c r="B167" s="5"/>
      <c r="C167" s="37"/>
    </row>
    <row r="168" spans="1:3" hidden="1" x14ac:dyDescent="0.25">
      <c r="A168" s="40" t="s">
        <v>8</v>
      </c>
      <c r="B168" s="5"/>
      <c r="C168" s="37"/>
    </row>
    <row r="169" spans="1:3" hidden="1" x14ac:dyDescent="0.25">
      <c r="A169" s="40" t="s">
        <v>9</v>
      </c>
      <c r="B169" s="5"/>
      <c r="C169" s="37"/>
    </row>
    <row r="170" spans="1:3" hidden="1" x14ac:dyDescent="0.25">
      <c r="A170" s="40" t="s">
        <v>10</v>
      </c>
      <c r="B170" s="5"/>
      <c r="C170" s="37"/>
    </row>
    <row r="171" spans="1:3" hidden="1" x14ac:dyDescent="0.25">
      <c r="A171" s="40" t="s">
        <v>11</v>
      </c>
      <c r="B171" s="5"/>
      <c r="C171" s="37"/>
    </row>
    <row r="172" spans="1:3" hidden="1" x14ac:dyDescent="0.25">
      <c r="A172" s="40" t="s">
        <v>12</v>
      </c>
      <c r="B172" s="5"/>
      <c r="C172" s="37"/>
    </row>
    <row r="173" spans="1:3" hidden="1" x14ac:dyDescent="0.25">
      <c r="A173" s="40" t="s">
        <v>13</v>
      </c>
      <c r="B173" s="5"/>
      <c r="C173" s="37"/>
    </row>
    <row r="174" spans="1:3" hidden="1" x14ac:dyDescent="0.25">
      <c r="A174" s="40" t="s">
        <v>14</v>
      </c>
      <c r="B174" s="5"/>
      <c r="C174" s="37"/>
    </row>
    <row r="175" spans="1:3" hidden="1" x14ac:dyDescent="0.25">
      <c r="A175" s="40" t="s">
        <v>15</v>
      </c>
      <c r="B175" s="5"/>
      <c r="C175" s="37"/>
    </row>
    <row r="176" spans="1:3" hidden="1" x14ac:dyDescent="0.25">
      <c r="A176" s="40" t="s">
        <v>16</v>
      </c>
      <c r="B176" s="5"/>
      <c r="C176" s="37"/>
    </row>
    <row r="177" spans="1:3" hidden="1" x14ac:dyDescent="0.25">
      <c r="A177" s="40" t="s">
        <v>17</v>
      </c>
      <c r="B177" s="5"/>
      <c r="C177" s="37"/>
    </row>
    <row r="178" spans="1:3" hidden="1" x14ac:dyDescent="0.25">
      <c r="A178" s="40" t="s">
        <v>18</v>
      </c>
      <c r="B178" s="5"/>
      <c r="C178" s="37"/>
    </row>
    <row r="179" spans="1:3" hidden="1" x14ac:dyDescent="0.25">
      <c r="A179" s="40" t="s">
        <v>19</v>
      </c>
      <c r="B179" s="5"/>
      <c r="C179" s="37"/>
    </row>
    <row r="180" spans="1:3" hidden="1" x14ac:dyDescent="0.25">
      <c r="A180" s="40" t="s">
        <v>72</v>
      </c>
      <c r="B180" s="5"/>
      <c r="C180" s="37"/>
    </row>
    <row r="181" spans="1:3" hidden="1" x14ac:dyDescent="0.25">
      <c r="A181" s="40" t="s">
        <v>20</v>
      </c>
      <c r="B181" s="5"/>
      <c r="C181" s="37"/>
    </row>
    <row r="182" spans="1:3" hidden="1" x14ac:dyDescent="0.25">
      <c r="A182" s="40" t="s">
        <v>21</v>
      </c>
      <c r="B182" s="5"/>
      <c r="C182" s="37"/>
    </row>
    <row r="183" spans="1:3" hidden="1" x14ac:dyDescent="0.25">
      <c r="A183" s="40" t="s">
        <v>22</v>
      </c>
      <c r="B183" s="5"/>
      <c r="C183" s="37"/>
    </row>
    <row r="184" spans="1:3" hidden="1" x14ac:dyDescent="0.25">
      <c r="A184" s="40" t="s">
        <v>23</v>
      </c>
      <c r="B184" s="5"/>
      <c r="C184" s="37"/>
    </row>
    <row r="185" spans="1:3" hidden="1" x14ac:dyDescent="0.25">
      <c r="A185" s="40" t="s">
        <v>24</v>
      </c>
      <c r="B185" s="5"/>
      <c r="C185" s="37"/>
    </row>
    <row r="186" spans="1:3" hidden="1" x14ac:dyDescent="0.25">
      <c r="A186" s="40" t="s">
        <v>25</v>
      </c>
      <c r="B186" s="5"/>
      <c r="C186" s="37"/>
    </row>
    <row r="187" spans="1:3" hidden="1" x14ac:dyDescent="0.25">
      <c r="A187" s="40" t="s">
        <v>51</v>
      </c>
      <c r="B187" s="5"/>
      <c r="C187" s="37"/>
    </row>
    <row r="188" spans="1:3" ht="30" hidden="1" x14ac:dyDescent="0.25">
      <c r="A188" s="40" t="s">
        <v>73</v>
      </c>
      <c r="B188" s="5"/>
      <c r="C188" s="37"/>
    </row>
    <row r="189" spans="1:3" hidden="1" x14ac:dyDescent="0.25">
      <c r="A189" s="40" t="s">
        <v>26</v>
      </c>
      <c r="B189" s="5"/>
      <c r="C189" s="37"/>
    </row>
    <row r="190" spans="1:3" hidden="1" x14ac:dyDescent="0.25">
      <c r="A190" s="40" t="s">
        <v>27</v>
      </c>
      <c r="B190" s="5"/>
      <c r="C190" s="37"/>
    </row>
    <row r="191" spans="1:3" hidden="1" x14ac:dyDescent="0.25">
      <c r="A191" s="40" t="s">
        <v>28</v>
      </c>
      <c r="B191" s="5"/>
      <c r="C191" s="37"/>
    </row>
    <row r="192" spans="1:3" hidden="1" x14ac:dyDescent="0.25">
      <c r="A192" s="40" t="s">
        <v>29</v>
      </c>
      <c r="B192" s="5"/>
      <c r="C192" s="37"/>
    </row>
    <row r="193" spans="1:3" hidden="1" x14ac:dyDescent="0.25">
      <c r="A193" s="40" t="s">
        <v>30</v>
      </c>
      <c r="B193" s="5"/>
      <c r="C193" s="37"/>
    </row>
    <row r="194" spans="1:3" hidden="1" x14ac:dyDescent="0.25">
      <c r="A194" s="40" t="s">
        <v>31</v>
      </c>
      <c r="B194" s="5"/>
      <c r="C194" s="37"/>
    </row>
    <row r="195" spans="1:3" hidden="1" x14ac:dyDescent="0.25">
      <c r="A195" s="40" t="s">
        <v>32</v>
      </c>
      <c r="B195" s="5"/>
      <c r="C195" s="37"/>
    </row>
    <row r="196" spans="1:3" hidden="1" x14ac:dyDescent="0.25">
      <c r="A196" s="40" t="s">
        <v>33</v>
      </c>
      <c r="B196" s="5"/>
      <c r="C196" s="37"/>
    </row>
    <row r="197" spans="1:3" ht="30" hidden="1" x14ac:dyDescent="0.25">
      <c r="A197" s="40" t="s">
        <v>34</v>
      </c>
      <c r="B197" s="5"/>
      <c r="C197" s="37"/>
    </row>
    <row r="198" spans="1:3" hidden="1" x14ac:dyDescent="0.25">
      <c r="A198" s="40" t="s">
        <v>35</v>
      </c>
      <c r="B198" s="5"/>
      <c r="C198" s="37"/>
    </row>
    <row r="199" spans="1:3" hidden="1" x14ac:dyDescent="0.25">
      <c r="A199" s="50" t="s">
        <v>36</v>
      </c>
      <c r="B199" s="6">
        <f>SUM(B167:B198)</f>
        <v>0</v>
      </c>
      <c r="C199" s="32">
        <f>SUM(C167:C198)</f>
        <v>0</v>
      </c>
    </row>
    <row r="200" spans="1:3" hidden="1" x14ac:dyDescent="0.25">
      <c r="A200" s="38" t="s">
        <v>48</v>
      </c>
      <c r="B200" s="6"/>
      <c r="C200" s="32"/>
    </row>
    <row r="201" spans="1:3" hidden="1" x14ac:dyDescent="0.25">
      <c r="A201" s="52" t="s">
        <v>49</v>
      </c>
      <c r="B201" s="29"/>
      <c r="C201" s="36"/>
    </row>
    <row r="202" spans="1:3" ht="15.75" x14ac:dyDescent="0.25">
      <c r="A202" s="8" t="s">
        <v>50</v>
      </c>
      <c r="B202" s="8"/>
      <c r="C202" s="39">
        <f>C49+C91+C123+C165+C199+C200</f>
        <v>22076.400000000001</v>
      </c>
    </row>
    <row r="203" spans="1:3" x14ac:dyDescent="0.25">
      <c r="A203" s="33" t="s">
        <v>115</v>
      </c>
      <c r="B203" s="6"/>
      <c r="C203" s="64"/>
    </row>
    <row r="204" spans="1:3" ht="30" x14ac:dyDescent="0.25">
      <c r="A204" s="40" t="s">
        <v>112</v>
      </c>
      <c r="B204" s="6">
        <v>9642</v>
      </c>
      <c r="C204" s="32">
        <v>10146</v>
      </c>
    </row>
    <row r="205" spans="1:3" ht="30" x14ac:dyDescent="0.25">
      <c r="A205" s="40" t="s">
        <v>113</v>
      </c>
      <c r="B205" s="5">
        <v>2588</v>
      </c>
      <c r="C205" s="37">
        <v>11930.4</v>
      </c>
    </row>
    <row r="206" spans="1:3" hidden="1" x14ac:dyDescent="0.25">
      <c r="A206" s="40" t="s">
        <v>114</v>
      </c>
      <c r="B206" s="5"/>
      <c r="C206" s="37"/>
    </row>
    <row r="207" spans="1:3" x14ac:dyDescent="0.25">
      <c r="A207" s="33" t="s">
        <v>50</v>
      </c>
      <c r="B207" s="5">
        <f>SUM(B204:B206)</f>
        <v>12230</v>
      </c>
      <c r="C207" s="37">
        <f>SUM(C204:C206)</f>
        <v>22076.400000000001</v>
      </c>
    </row>
  </sheetData>
  <mergeCells count="14">
    <mergeCell ref="A124:C124"/>
    <mergeCell ref="A166:C166"/>
    <mergeCell ref="A7:C7"/>
    <mergeCell ref="A8:C8"/>
    <mergeCell ref="A12:C12"/>
    <mergeCell ref="A50:C50"/>
    <mergeCell ref="A51:C51"/>
    <mergeCell ref="A92:C92"/>
    <mergeCell ref="A6:C6"/>
    <mergeCell ref="A1:C1"/>
    <mergeCell ref="A2:C2"/>
    <mergeCell ref="A3:C3"/>
    <mergeCell ref="A4:C4"/>
    <mergeCell ref="A5:C5"/>
  </mergeCells>
  <pageMargins left="0.59055118110236227" right="0" top="0.39370078740157483" bottom="0.39370078740157483" header="0" footer="0"/>
  <pageSetup paperSize="9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C207"/>
  <sheetViews>
    <sheetView view="pageBreakPreview" zoomScaleNormal="100" zoomScaleSheetLayoutView="100" workbookViewId="0">
      <selection activeCell="A3" sqref="A3:C3"/>
    </sheetView>
  </sheetViews>
  <sheetFormatPr defaultColWidth="9.140625" defaultRowHeight="15" x14ac:dyDescent="0.25"/>
  <cols>
    <col min="1" max="1" width="61" style="1" customWidth="1"/>
    <col min="2" max="2" width="15.42578125" style="2" customWidth="1"/>
    <col min="3" max="3" width="15.7109375" style="1" customWidth="1"/>
    <col min="4" max="16384" width="9.140625" style="1"/>
  </cols>
  <sheetData>
    <row r="1" spans="1:3" x14ac:dyDescent="0.25">
      <c r="A1" s="80" t="s">
        <v>0</v>
      </c>
      <c r="B1" s="80"/>
      <c r="C1" s="80"/>
    </row>
    <row r="2" spans="1:3" x14ac:dyDescent="0.25">
      <c r="A2" s="80" t="s">
        <v>1</v>
      </c>
      <c r="B2" s="80"/>
      <c r="C2" s="80"/>
    </row>
    <row r="3" spans="1:3" x14ac:dyDescent="0.25">
      <c r="A3" s="80" t="s">
        <v>127</v>
      </c>
      <c r="B3" s="80"/>
      <c r="C3" s="80"/>
    </row>
    <row r="4" spans="1:3" x14ac:dyDescent="0.25">
      <c r="A4" s="79" t="s">
        <v>2</v>
      </c>
      <c r="B4" s="79"/>
      <c r="C4" s="79"/>
    </row>
    <row r="5" spans="1:3" x14ac:dyDescent="0.25">
      <c r="A5" s="81" t="s">
        <v>90</v>
      </c>
      <c r="B5" s="81"/>
      <c r="C5" s="81"/>
    </row>
    <row r="6" spans="1:3" x14ac:dyDescent="0.25">
      <c r="A6" s="79" t="s">
        <v>3</v>
      </c>
      <c r="B6" s="79"/>
      <c r="C6" s="79"/>
    </row>
    <row r="7" spans="1:3" x14ac:dyDescent="0.25">
      <c r="A7" s="79" t="s">
        <v>4</v>
      </c>
      <c r="B7" s="79"/>
      <c r="C7" s="79"/>
    </row>
    <row r="8" spans="1:3" x14ac:dyDescent="0.25">
      <c r="A8" s="79" t="s">
        <v>126</v>
      </c>
      <c r="B8" s="79"/>
      <c r="C8" s="79"/>
    </row>
    <row r="10" spans="1:3" ht="90" x14ac:dyDescent="0.25">
      <c r="A10" s="27" t="s">
        <v>64</v>
      </c>
      <c r="B10" s="5" t="s">
        <v>5</v>
      </c>
      <c r="C10" s="27" t="s">
        <v>6</v>
      </c>
    </row>
    <row r="11" spans="1:3" x14ac:dyDescent="0.25">
      <c r="A11" s="27">
        <v>1</v>
      </c>
      <c r="B11" s="5">
        <v>2</v>
      </c>
      <c r="C11" s="27">
        <v>3</v>
      </c>
    </row>
    <row r="12" spans="1:3" hidden="1" x14ac:dyDescent="0.25">
      <c r="A12" s="74" t="s">
        <v>65</v>
      </c>
      <c r="B12" s="74"/>
      <c r="C12" s="74"/>
    </row>
    <row r="13" spans="1:3" hidden="1" x14ac:dyDescent="0.25">
      <c r="A13" s="33" t="s">
        <v>7</v>
      </c>
      <c r="B13" s="5"/>
      <c r="C13" s="37"/>
    </row>
    <row r="14" spans="1:3" hidden="1" x14ac:dyDescent="0.25">
      <c r="A14" s="33" t="s">
        <v>70</v>
      </c>
      <c r="B14" s="5"/>
      <c r="C14" s="37"/>
    </row>
    <row r="15" spans="1:3" hidden="1" x14ac:dyDescent="0.25">
      <c r="A15" s="33" t="s">
        <v>8</v>
      </c>
      <c r="B15" s="5"/>
      <c r="C15" s="37"/>
    </row>
    <row r="16" spans="1:3" hidden="1" x14ac:dyDescent="0.25">
      <c r="A16" s="33" t="s">
        <v>58</v>
      </c>
      <c r="B16" s="5"/>
      <c r="C16" s="37"/>
    </row>
    <row r="17" spans="1:3" hidden="1" x14ac:dyDescent="0.25">
      <c r="A17" s="33" t="s">
        <v>9</v>
      </c>
      <c r="B17" s="5"/>
      <c r="C17" s="37"/>
    </row>
    <row r="18" spans="1:3" hidden="1" x14ac:dyDescent="0.25">
      <c r="A18" s="33" t="s">
        <v>10</v>
      </c>
      <c r="B18" s="5"/>
      <c r="C18" s="37"/>
    </row>
    <row r="19" spans="1:3" hidden="1" x14ac:dyDescent="0.25">
      <c r="A19" s="33" t="s">
        <v>11</v>
      </c>
      <c r="B19" s="5"/>
      <c r="C19" s="37"/>
    </row>
    <row r="20" spans="1:3" hidden="1" x14ac:dyDescent="0.25">
      <c r="A20" s="33" t="s">
        <v>12</v>
      </c>
      <c r="B20" s="5"/>
      <c r="C20" s="37"/>
    </row>
    <row r="21" spans="1:3" hidden="1" x14ac:dyDescent="0.25">
      <c r="A21" s="33" t="s">
        <v>13</v>
      </c>
      <c r="B21" s="5"/>
      <c r="C21" s="37"/>
    </row>
    <row r="22" spans="1:3" hidden="1" x14ac:dyDescent="0.25">
      <c r="A22" s="33" t="s">
        <v>14</v>
      </c>
      <c r="B22" s="5"/>
      <c r="C22" s="37"/>
    </row>
    <row r="23" spans="1:3" hidden="1" x14ac:dyDescent="0.25">
      <c r="A23" s="33" t="s">
        <v>15</v>
      </c>
      <c r="B23" s="5"/>
      <c r="C23" s="37"/>
    </row>
    <row r="24" spans="1:3" hidden="1" x14ac:dyDescent="0.25">
      <c r="A24" s="33" t="s">
        <v>16</v>
      </c>
      <c r="B24" s="5"/>
      <c r="C24" s="37"/>
    </row>
    <row r="25" spans="1:3" hidden="1" x14ac:dyDescent="0.25">
      <c r="A25" s="33" t="s">
        <v>17</v>
      </c>
      <c r="B25" s="5"/>
      <c r="C25" s="37"/>
    </row>
    <row r="26" spans="1:3" hidden="1" x14ac:dyDescent="0.25">
      <c r="A26" s="33" t="s">
        <v>18</v>
      </c>
      <c r="B26" s="5"/>
      <c r="C26" s="37"/>
    </row>
    <row r="27" spans="1:3" hidden="1" x14ac:dyDescent="0.25">
      <c r="A27" s="33" t="s">
        <v>19</v>
      </c>
      <c r="B27" s="5"/>
      <c r="C27" s="37"/>
    </row>
    <row r="28" spans="1:3" hidden="1" x14ac:dyDescent="0.25">
      <c r="A28" s="33" t="s">
        <v>55</v>
      </c>
      <c r="B28" s="5"/>
      <c r="C28" s="37"/>
    </row>
    <row r="29" spans="1:3" hidden="1" x14ac:dyDescent="0.25">
      <c r="A29" s="33" t="s">
        <v>20</v>
      </c>
      <c r="B29" s="5"/>
      <c r="C29" s="37"/>
    </row>
    <row r="30" spans="1:3" hidden="1" x14ac:dyDescent="0.25">
      <c r="A30" s="33" t="s">
        <v>21</v>
      </c>
      <c r="B30" s="5"/>
      <c r="C30" s="37"/>
    </row>
    <row r="31" spans="1:3" hidden="1" x14ac:dyDescent="0.25">
      <c r="A31" s="33" t="s">
        <v>22</v>
      </c>
      <c r="B31" s="5"/>
      <c r="C31" s="37"/>
    </row>
    <row r="32" spans="1:3" hidden="1" x14ac:dyDescent="0.25">
      <c r="A32" s="33" t="s">
        <v>23</v>
      </c>
      <c r="B32" s="5"/>
      <c r="C32" s="37"/>
    </row>
    <row r="33" spans="1:3" hidden="1" x14ac:dyDescent="0.25">
      <c r="A33" s="33" t="s">
        <v>24</v>
      </c>
      <c r="B33" s="5"/>
      <c r="C33" s="37"/>
    </row>
    <row r="34" spans="1:3" hidden="1" x14ac:dyDescent="0.25">
      <c r="A34" s="33" t="s">
        <v>25</v>
      </c>
      <c r="B34" s="5"/>
      <c r="C34" s="37"/>
    </row>
    <row r="35" spans="1:3" hidden="1" x14ac:dyDescent="0.25">
      <c r="A35" s="33" t="s">
        <v>51</v>
      </c>
      <c r="B35" s="5"/>
      <c r="C35" s="37"/>
    </row>
    <row r="36" spans="1:3" hidden="1" x14ac:dyDescent="0.25">
      <c r="A36" s="33" t="s">
        <v>52</v>
      </c>
      <c r="B36" s="5"/>
      <c r="C36" s="37"/>
    </row>
    <row r="37" spans="1:3" hidden="1" x14ac:dyDescent="0.25">
      <c r="A37" s="33" t="s">
        <v>26</v>
      </c>
      <c r="B37" s="5"/>
      <c r="C37" s="37"/>
    </row>
    <row r="38" spans="1:3" hidden="1" x14ac:dyDescent="0.25">
      <c r="A38" s="33" t="s">
        <v>27</v>
      </c>
      <c r="B38" s="5"/>
      <c r="C38" s="37"/>
    </row>
    <row r="39" spans="1:3" hidden="1" x14ac:dyDescent="0.25">
      <c r="A39" s="33" t="s">
        <v>28</v>
      </c>
      <c r="B39" s="5"/>
      <c r="C39" s="37"/>
    </row>
    <row r="40" spans="1:3" hidden="1" x14ac:dyDescent="0.25">
      <c r="A40" s="33" t="s">
        <v>29</v>
      </c>
      <c r="B40" s="5"/>
      <c r="C40" s="37"/>
    </row>
    <row r="41" spans="1:3" hidden="1" x14ac:dyDescent="0.25">
      <c r="A41" s="33" t="s">
        <v>30</v>
      </c>
      <c r="B41" s="5"/>
      <c r="C41" s="37"/>
    </row>
    <row r="42" spans="1:3" ht="30" hidden="1" x14ac:dyDescent="0.25">
      <c r="A42" s="33" t="s">
        <v>56</v>
      </c>
      <c r="B42" s="5"/>
      <c r="C42" s="37"/>
    </row>
    <row r="43" spans="1:3" hidden="1" x14ac:dyDescent="0.25">
      <c r="A43" s="33" t="s">
        <v>31</v>
      </c>
      <c r="B43" s="5"/>
      <c r="C43" s="37"/>
    </row>
    <row r="44" spans="1:3" hidden="1" x14ac:dyDescent="0.25">
      <c r="A44" s="33" t="s">
        <v>32</v>
      </c>
      <c r="B44" s="5"/>
      <c r="C44" s="37"/>
    </row>
    <row r="45" spans="1:3" hidden="1" x14ac:dyDescent="0.25">
      <c r="A45" s="33" t="s">
        <v>33</v>
      </c>
      <c r="B45" s="5"/>
      <c r="C45" s="37"/>
    </row>
    <row r="46" spans="1:3" ht="30" hidden="1" x14ac:dyDescent="0.25">
      <c r="A46" s="33" t="s">
        <v>34</v>
      </c>
      <c r="B46" s="5"/>
      <c r="C46" s="37"/>
    </row>
    <row r="47" spans="1:3" hidden="1" x14ac:dyDescent="0.25">
      <c r="A47" s="33" t="s">
        <v>57</v>
      </c>
      <c r="B47" s="5"/>
      <c r="C47" s="37"/>
    </row>
    <row r="48" spans="1:3" hidden="1" x14ac:dyDescent="0.25">
      <c r="A48" s="33" t="s">
        <v>35</v>
      </c>
      <c r="B48" s="5"/>
      <c r="C48" s="37"/>
    </row>
    <row r="49" spans="1:3" hidden="1" x14ac:dyDescent="0.25">
      <c r="A49" s="50" t="s">
        <v>36</v>
      </c>
      <c r="B49" s="6">
        <f>SUM(B13:B48)</f>
        <v>0</v>
      </c>
      <c r="C49" s="32">
        <f>SUM(C13:C48)</f>
        <v>0</v>
      </c>
    </row>
    <row r="50" spans="1:3" x14ac:dyDescent="0.25">
      <c r="A50" s="74" t="s">
        <v>69</v>
      </c>
      <c r="B50" s="74"/>
      <c r="C50" s="74"/>
    </row>
    <row r="51" spans="1:3" hidden="1" x14ac:dyDescent="0.25">
      <c r="A51" s="74" t="s">
        <v>66</v>
      </c>
      <c r="B51" s="74"/>
      <c r="C51" s="74"/>
    </row>
    <row r="52" spans="1:3" hidden="1" x14ac:dyDescent="0.25">
      <c r="A52" s="40" t="s">
        <v>27</v>
      </c>
      <c r="B52" s="5"/>
      <c r="C52" s="37"/>
    </row>
    <row r="53" spans="1:3" hidden="1" x14ac:dyDescent="0.25">
      <c r="A53" s="40" t="s">
        <v>14</v>
      </c>
      <c r="B53" s="5"/>
      <c r="C53" s="37"/>
    </row>
    <row r="54" spans="1:3" hidden="1" x14ac:dyDescent="0.25">
      <c r="A54" s="40" t="s">
        <v>9</v>
      </c>
      <c r="B54" s="5"/>
      <c r="C54" s="37"/>
    </row>
    <row r="55" spans="1:3" hidden="1" x14ac:dyDescent="0.25">
      <c r="A55" s="40" t="s">
        <v>13</v>
      </c>
      <c r="B55" s="5"/>
      <c r="C55" s="37"/>
    </row>
    <row r="56" spans="1:3" hidden="1" x14ac:dyDescent="0.25">
      <c r="A56" s="40" t="s">
        <v>58</v>
      </c>
      <c r="B56" s="5"/>
      <c r="C56" s="37"/>
    </row>
    <row r="57" spans="1:3" hidden="1" x14ac:dyDescent="0.25">
      <c r="A57" s="40" t="s">
        <v>41</v>
      </c>
      <c r="B57" s="5"/>
      <c r="C57" s="37"/>
    </row>
    <row r="58" spans="1:3" hidden="1" x14ac:dyDescent="0.25">
      <c r="A58" s="40" t="s">
        <v>32</v>
      </c>
      <c r="B58" s="5"/>
      <c r="C58" s="37"/>
    </row>
    <row r="59" spans="1:3" hidden="1" x14ac:dyDescent="0.25">
      <c r="A59" s="40" t="s">
        <v>7</v>
      </c>
      <c r="B59" s="5"/>
      <c r="C59" s="37"/>
    </row>
    <row r="60" spans="1:3" hidden="1" x14ac:dyDescent="0.25">
      <c r="A60" s="40" t="s">
        <v>24</v>
      </c>
      <c r="B60" s="5"/>
      <c r="C60" s="37"/>
    </row>
    <row r="61" spans="1:3" hidden="1" x14ac:dyDescent="0.25">
      <c r="A61" s="40" t="s">
        <v>35</v>
      </c>
      <c r="B61" s="5"/>
      <c r="C61" s="37"/>
    </row>
    <row r="62" spans="1:3" hidden="1" x14ac:dyDescent="0.25">
      <c r="A62" s="40" t="s">
        <v>30</v>
      </c>
      <c r="B62" s="5"/>
      <c r="C62" s="37"/>
    </row>
    <row r="63" spans="1:3" hidden="1" x14ac:dyDescent="0.25">
      <c r="A63" s="40" t="s">
        <v>20</v>
      </c>
      <c r="B63" s="5"/>
      <c r="C63" s="37"/>
    </row>
    <row r="64" spans="1:3" hidden="1" x14ac:dyDescent="0.25">
      <c r="A64" s="40" t="s">
        <v>17</v>
      </c>
      <c r="B64" s="5"/>
      <c r="C64" s="37"/>
    </row>
    <row r="65" spans="1:3" hidden="1" x14ac:dyDescent="0.25">
      <c r="A65" s="40" t="s">
        <v>12</v>
      </c>
      <c r="B65" s="5"/>
      <c r="C65" s="37"/>
    </row>
    <row r="66" spans="1:3" hidden="1" x14ac:dyDescent="0.25">
      <c r="A66" s="40" t="s">
        <v>40</v>
      </c>
      <c r="B66" s="5"/>
      <c r="C66" s="37"/>
    </row>
    <row r="67" spans="1:3" hidden="1" x14ac:dyDescent="0.25">
      <c r="A67" s="40" t="s">
        <v>28</v>
      </c>
      <c r="B67" s="5"/>
      <c r="C67" s="37"/>
    </row>
    <row r="68" spans="1:3" hidden="1" x14ac:dyDescent="0.25">
      <c r="A68" s="40" t="s">
        <v>29</v>
      </c>
      <c r="B68" s="5"/>
      <c r="C68" s="37"/>
    </row>
    <row r="69" spans="1:3" hidden="1" x14ac:dyDescent="0.25">
      <c r="A69" s="40" t="s">
        <v>15</v>
      </c>
      <c r="B69" s="5"/>
      <c r="C69" s="37"/>
    </row>
    <row r="70" spans="1:3" hidden="1" x14ac:dyDescent="0.25">
      <c r="A70" s="40" t="s">
        <v>10</v>
      </c>
      <c r="B70" s="5"/>
      <c r="C70" s="37"/>
    </row>
    <row r="71" spans="1:3" hidden="1" x14ac:dyDescent="0.25">
      <c r="A71" s="40" t="s">
        <v>8</v>
      </c>
      <c r="B71" s="5"/>
      <c r="C71" s="37"/>
    </row>
    <row r="72" spans="1:3" hidden="1" x14ac:dyDescent="0.25">
      <c r="A72" s="40" t="s">
        <v>47</v>
      </c>
      <c r="B72" s="5"/>
      <c r="C72" s="37"/>
    </row>
    <row r="73" spans="1:3" hidden="1" x14ac:dyDescent="0.25">
      <c r="A73" s="40" t="s">
        <v>16</v>
      </c>
      <c r="B73" s="5"/>
      <c r="C73" s="37"/>
    </row>
    <row r="74" spans="1:3" hidden="1" x14ac:dyDescent="0.25">
      <c r="A74" s="40" t="s">
        <v>57</v>
      </c>
      <c r="B74" s="5"/>
      <c r="C74" s="37"/>
    </row>
    <row r="75" spans="1:3" hidden="1" x14ac:dyDescent="0.25">
      <c r="A75" s="40" t="s">
        <v>23</v>
      </c>
      <c r="B75" s="5"/>
      <c r="C75" s="37"/>
    </row>
    <row r="76" spans="1:3" hidden="1" x14ac:dyDescent="0.25">
      <c r="A76" s="40" t="s">
        <v>39</v>
      </c>
      <c r="B76" s="5"/>
      <c r="C76" s="37"/>
    </row>
    <row r="77" spans="1:3" hidden="1" x14ac:dyDescent="0.25">
      <c r="A77" s="40" t="s">
        <v>38</v>
      </c>
      <c r="B77" s="5"/>
      <c r="C77" s="37"/>
    </row>
    <row r="78" spans="1:3" hidden="1" x14ac:dyDescent="0.25">
      <c r="A78" s="40" t="s">
        <v>37</v>
      </c>
      <c r="B78" s="5"/>
      <c r="C78" s="37"/>
    </row>
    <row r="79" spans="1:3" hidden="1" x14ac:dyDescent="0.25">
      <c r="A79" s="40" t="s">
        <v>21</v>
      </c>
      <c r="B79" s="5"/>
      <c r="C79" s="37"/>
    </row>
    <row r="80" spans="1:3" hidden="1" x14ac:dyDescent="0.25">
      <c r="A80" s="40" t="s">
        <v>59</v>
      </c>
      <c r="B80" s="5"/>
      <c r="C80" s="37"/>
    </row>
    <row r="81" spans="1:3" hidden="1" x14ac:dyDescent="0.25">
      <c r="A81" s="40" t="s">
        <v>11</v>
      </c>
      <c r="B81" s="5"/>
      <c r="C81" s="37"/>
    </row>
    <row r="82" spans="1:3" hidden="1" x14ac:dyDescent="0.25">
      <c r="A82" s="41" t="s">
        <v>60</v>
      </c>
      <c r="B82" s="5"/>
      <c r="C82" s="37"/>
    </row>
    <row r="83" spans="1:3" hidden="1" x14ac:dyDescent="0.25">
      <c r="A83" s="41" t="s">
        <v>137</v>
      </c>
      <c r="B83" s="5"/>
      <c r="C83" s="37"/>
    </row>
    <row r="84" spans="1:3" hidden="1" x14ac:dyDescent="0.25">
      <c r="A84" s="41" t="s">
        <v>42</v>
      </c>
      <c r="B84" s="5"/>
      <c r="C84" s="37"/>
    </row>
    <row r="85" spans="1:3" hidden="1" x14ac:dyDescent="0.25">
      <c r="A85" s="41" t="s">
        <v>44</v>
      </c>
      <c r="B85" s="5"/>
      <c r="C85" s="37"/>
    </row>
    <row r="86" spans="1:3" hidden="1" x14ac:dyDescent="0.25">
      <c r="A86" s="41" t="s">
        <v>43</v>
      </c>
      <c r="B86" s="5"/>
      <c r="C86" s="37"/>
    </row>
    <row r="87" spans="1:3" hidden="1" x14ac:dyDescent="0.25">
      <c r="A87" s="41" t="s">
        <v>62</v>
      </c>
      <c r="B87" s="5"/>
      <c r="C87" s="37"/>
    </row>
    <row r="88" spans="1:3" s="3" customFormat="1" hidden="1" x14ac:dyDescent="0.25">
      <c r="A88" s="41" t="s">
        <v>63</v>
      </c>
      <c r="B88" s="5"/>
      <c r="C88" s="37"/>
    </row>
    <row r="89" spans="1:3" s="3" customFormat="1" hidden="1" x14ac:dyDescent="0.25">
      <c r="A89" s="50" t="s">
        <v>45</v>
      </c>
      <c r="B89" s="6">
        <f>SUM(B52:B81)</f>
        <v>0</v>
      </c>
      <c r="C89" s="32">
        <f t="shared" ref="C89" si="0">SUM(C52:C81)</f>
        <v>0</v>
      </c>
    </row>
    <row r="90" spans="1:3" hidden="1" x14ac:dyDescent="0.25">
      <c r="A90" s="51" t="s">
        <v>46</v>
      </c>
      <c r="B90" s="29">
        <f>SUM(B82:B88)</f>
        <v>0</v>
      </c>
      <c r="C90" s="36">
        <f t="shared" ref="C90" si="1">SUM(C82:C88)</f>
        <v>0</v>
      </c>
    </row>
    <row r="91" spans="1:3" hidden="1" x14ac:dyDescent="0.25">
      <c r="A91" s="50" t="s">
        <v>36</v>
      </c>
      <c r="B91" s="6">
        <f>B89+B90</f>
        <v>0</v>
      </c>
      <c r="C91" s="32">
        <f t="shared" ref="C91" si="2">C89+C90</f>
        <v>0</v>
      </c>
    </row>
    <row r="92" spans="1:3" hidden="1" x14ac:dyDescent="0.25">
      <c r="A92" s="74" t="s">
        <v>67</v>
      </c>
      <c r="B92" s="74"/>
      <c r="C92" s="74"/>
    </row>
    <row r="93" spans="1:3" hidden="1" x14ac:dyDescent="0.25">
      <c r="A93" s="40" t="s">
        <v>27</v>
      </c>
      <c r="B93" s="5"/>
      <c r="C93" s="37"/>
    </row>
    <row r="94" spans="1:3" hidden="1" x14ac:dyDescent="0.25">
      <c r="A94" s="40" t="s">
        <v>14</v>
      </c>
      <c r="B94" s="5"/>
      <c r="C94" s="37"/>
    </row>
    <row r="95" spans="1:3" hidden="1" x14ac:dyDescent="0.25">
      <c r="A95" s="40" t="s">
        <v>9</v>
      </c>
      <c r="B95" s="5"/>
      <c r="C95" s="37"/>
    </row>
    <row r="96" spans="1:3" hidden="1" x14ac:dyDescent="0.25">
      <c r="A96" s="40" t="s">
        <v>13</v>
      </c>
      <c r="B96" s="5"/>
      <c r="C96" s="37"/>
    </row>
    <row r="97" spans="1:3" hidden="1" x14ac:dyDescent="0.25">
      <c r="A97" s="40" t="s">
        <v>58</v>
      </c>
      <c r="B97" s="5"/>
      <c r="C97" s="37"/>
    </row>
    <row r="98" spans="1:3" hidden="1" x14ac:dyDescent="0.25">
      <c r="A98" s="40" t="s">
        <v>41</v>
      </c>
      <c r="B98" s="5"/>
      <c r="C98" s="37"/>
    </row>
    <row r="99" spans="1:3" hidden="1" x14ac:dyDescent="0.25">
      <c r="A99" s="40" t="s">
        <v>32</v>
      </c>
      <c r="B99" s="5"/>
      <c r="C99" s="37"/>
    </row>
    <row r="100" spans="1:3" hidden="1" x14ac:dyDescent="0.25">
      <c r="A100" s="40" t="s">
        <v>7</v>
      </c>
      <c r="B100" s="5"/>
      <c r="C100" s="37"/>
    </row>
    <row r="101" spans="1:3" hidden="1" x14ac:dyDescent="0.25">
      <c r="A101" s="40" t="s">
        <v>24</v>
      </c>
      <c r="B101" s="27"/>
      <c r="C101" s="27"/>
    </row>
    <row r="102" spans="1:3" hidden="1" x14ac:dyDescent="0.25">
      <c r="A102" s="40" t="s">
        <v>35</v>
      </c>
      <c r="B102" s="5"/>
      <c r="C102" s="37"/>
    </row>
    <row r="103" spans="1:3" hidden="1" x14ac:dyDescent="0.25">
      <c r="A103" s="40" t="s">
        <v>30</v>
      </c>
      <c r="B103" s="5"/>
      <c r="C103" s="37"/>
    </row>
    <row r="104" spans="1:3" hidden="1" x14ac:dyDescent="0.25">
      <c r="A104" s="40" t="s">
        <v>20</v>
      </c>
      <c r="B104" s="5"/>
      <c r="C104" s="37"/>
    </row>
    <row r="105" spans="1:3" hidden="1" x14ac:dyDescent="0.25">
      <c r="A105" s="40" t="s">
        <v>17</v>
      </c>
      <c r="B105" s="5"/>
      <c r="C105" s="37"/>
    </row>
    <row r="106" spans="1:3" hidden="1" x14ac:dyDescent="0.25">
      <c r="A106" s="40" t="s">
        <v>12</v>
      </c>
      <c r="B106" s="5"/>
      <c r="C106" s="37"/>
    </row>
    <row r="107" spans="1:3" hidden="1" x14ac:dyDescent="0.25">
      <c r="A107" s="40" t="s">
        <v>40</v>
      </c>
      <c r="B107" s="5"/>
      <c r="C107" s="37"/>
    </row>
    <row r="108" spans="1:3" hidden="1" x14ac:dyDescent="0.25">
      <c r="A108" s="40" t="s">
        <v>28</v>
      </c>
      <c r="B108" s="5"/>
      <c r="C108" s="37"/>
    </row>
    <row r="109" spans="1:3" hidden="1" x14ac:dyDescent="0.25">
      <c r="A109" s="40" t="s">
        <v>29</v>
      </c>
      <c r="B109" s="5"/>
      <c r="C109" s="37"/>
    </row>
    <row r="110" spans="1:3" hidden="1" x14ac:dyDescent="0.25">
      <c r="A110" s="40" t="s">
        <v>15</v>
      </c>
      <c r="B110" s="5"/>
      <c r="C110" s="37"/>
    </row>
    <row r="111" spans="1:3" hidden="1" x14ac:dyDescent="0.25">
      <c r="A111" s="40" t="s">
        <v>10</v>
      </c>
      <c r="B111" s="5"/>
      <c r="C111" s="37"/>
    </row>
    <row r="112" spans="1:3" hidden="1" x14ac:dyDescent="0.25">
      <c r="A112" s="40" t="s">
        <v>8</v>
      </c>
      <c r="B112" s="5"/>
      <c r="C112" s="37"/>
    </row>
    <row r="113" spans="1:3" hidden="1" x14ac:dyDescent="0.25">
      <c r="A113" s="40" t="s">
        <v>47</v>
      </c>
      <c r="B113" s="5"/>
      <c r="C113" s="37"/>
    </row>
    <row r="114" spans="1:3" hidden="1" x14ac:dyDescent="0.25">
      <c r="A114" s="40" t="s">
        <v>16</v>
      </c>
      <c r="B114" s="5"/>
      <c r="C114" s="37"/>
    </row>
    <row r="115" spans="1:3" hidden="1" x14ac:dyDescent="0.25">
      <c r="A115" s="40" t="s">
        <v>57</v>
      </c>
      <c r="B115" s="5"/>
      <c r="C115" s="37"/>
    </row>
    <row r="116" spans="1:3" hidden="1" x14ac:dyDescent="0.25">
      <c r="A116" s="40" t="s">
        <v>23</v>
      </c>
      <c r="B116" s="5"/>
      <c r="C116" s="37"/>
    </row>
    <row r="117" spans="1:3" hidden="1" x14ac:dyDescent="0.25">
      <c r="A117" s="40" t="s">
        <v>39</v>
      </c>
      <c r="B117" s="5"/>
      <c r="C117" s="37"/>
    </row>
    <row r="118" spans="1:3" hidden="1" x14ac:dyDescent="0.25">
      <c r="A118" s="40" t="s">
        <v>38</v>
      </c>
      <c r="B118" s="5"/>
      <c r="C118" s="37"/>
    </row>
    <row r="119" spans="1:3" hidden="1" x14ac:dyDescent="0.25">
      <c r="A119" s="40" t="s">
        <v>37</v>
      </c>
      <c r="B119" s="5"/>
      <c r="C119" s="37"/>
    </row>
    <row r="120" spans="1:3" hidden="1" x14ac:dyDescent="0.25">
      <c r="A120" s="40" t="s">
        <v>21</v>
      </c>
      <c r="B120" s="5"/>
      <c r="C120" s="37"/>
    </row>
    <row r="121" spans="1:3" hidden="1" x14ac:dyDescent="0.25">
      <c r="A121" s="40" t="s">
        <v>59</v>
      </c>
      <c r="B121" s="5"/>
      <c r="C121" s="37"/>
    </row>
    <row r="122" spans="1:3" hidden="1" x14ac:dyDescent="0.25">
      <c r="A122" s="40" t="s">
        <v>11</v>
      </c>
      <c r="B122" s="5"/>
      <c r="C122" s="37"/>
    </row>
    <row r="123" spans="1:3" hidden="1" x14ac:dyDescent="0.25">
      <c r="A123" s="50" t="s">
        <v>36</v>
      </c>
      <c r="B123" s="6">
        <f>SUM(B93:B122)</f>
        <v>0</v>
      </c>
      <c r="C123" s="32">
        <f t="shared" ref="C123" si="3">SUM(C93:C122)</f>
        <v>0</v>
      </c>
    </row>
    <row r="124" spans="1:3" x14ac:dyDescent="0.25">
      <c r="A124" s="74" t="s">
        <v>68</v>
      </c>
      <c r="B124" s="74"/>
      <c r="C124" s="74"/>
    </row>
    <row r="125" spans="1:3" hidden="1" x14ac:dyDescent="0.25">
      <c r="A125" s="40" t="s">
        <v>27</v>
      </c>
      <c r="B125" s="5"/>
      <c r="C125" s="37"/>
    </row>
    <row r="126" spans="1:3" hidden="1" x14ac:dyDescent="0.25">
      <c r="A126" s="40" t="s">
        <v>14</v>
      </c>
      <c r="B126" s="5"/>
      <c r="C126" s="37"/>
    </row>
    <row r="127" spans="1:3" hidden="1" x14ac:dyDescent="0.25">
      <c r="A127" s="40" t="s">
        <v>9</v>
      </c>
      <c r="B127" s="5"/>
      <c r="C127" s="37"/>
    </row>
    <row r="128" spans="1:3" hidden="1" x14ac:dyDescent="0.25">
      <c r="A128" s="40" t="s">
        <v>13</v>
      </c>
      <c r="B128" s="5"/>
      <c r="C128" s="37"/>
    </row>
    <row r="129" spans="1:3" hidden="1" x14ac:dyDescent="0.25">
      <c r="A129" s="40" t="s">
        <v>58</v>
      </c>
      <c r="B129" s="5"/>
      <c r="C129" s="37"/>
    </row>
    <row r="130" spans="1:3" hidden="1" x14ac:dyDescent="0.25">
      <c r="A130" s="40" t="s">
        <v>41</v>
      </c>
      <c r="B130" s="5"/>
      <c r="C130" s="37"/>
    </row>
    <row r="131" spans="1:3" hidden="1" x14ac:dyDescent="0.25">
      <c r="A131" s="40" t="s">
        <v>32</v>
      </c>
      <c r="B131" s="5"/>
      <c r="C131" s="37"/>
    </row>
    <row r="132" spans="1:3" hidden="1" x14ac:dyDescent="0.25">
      <c r="A132" s="40" t="s">
        <v>7</v>
      </c>
      <c r="B132" s="5"/>
      <c r="C132" s="37"/>
    </row>
    <row r="133" spans="1:3" hidden="1" x14ac:dyDescent="0.25">
      <c r="A133" s="40" t="s">
        <v>24</v>
      </c>
      <c r="B133" s="5"/>
      <c r="C133" s="37"/>
    </row>
    <row r="134" spans="1:3" hidden="1" x14ac:dyDescent="0.25">
      <c r="A134" s="40" t="s">
        <v>35</v>
      </c>
      <c r="B134" s="5"/>
      <c r="C134" s="37"/>
    </row>
    <row r="135" spans="1:3" hidden="1" x14ac:dyDescent="0.25">
      <c r="A135" s="40" t="s">
        <v>30</v>
      </c>
      <c r="B135" s="5"/>
      <c r="C135" s="37"/>
    </row>
    <row r="136" spans="1:3" hidden="1" x14ac:dyDescent="0.25">
      <c r="A136" s="40" t="s">
        <v>20</v>
      </c>
      <c r="B136" s="5"/>
      <c r="C136" s="37"/>
    </row>
    <row r="137" spans="1:3" hidden="1" x14ac:dyDescent="0.25">
      <c r="A137" s="40" t="s">
        <v>17</v>
      </c>
      <c r="B137" s="5"/>
      <c r="C137" s="37"/>
    </row>
    <row r="138" spans="1:3" hidden="1" x14ac:dyDescent="0.25">
      <c r="A138" s="40" t="s">
        <v>12</v>
      </c>
      <c r="B138" s="5"/>
      <c r="C138" s="37"/>
    </row>
    <row r="139" spans="1:3" hidden="1" x14ac:dyDescent="0.25">
      <c r="A139" s="40" t="s">
        <v>40</v>
      </c>
      <c r="B139" s="5"/>
      <c r="C139" s="37"/>
    </row>
    <row r="140" spans="1:3" hidden="1" x14ac:dyDescent="0.25">
      <c r="A140" s="40" t="s">
        <v>28</v>
      </c>
      <c r="B140" s="5"/>
      <c r="C140" s="37"/>
    </row>
    <row r="141" spans="1:3" hidden="1" x14ac:dyDescent="0.25">
      <c r="A141" s="40" t="s">
        <v>29</v>
      </c>
      <c r="B141" s="5"/>
      <c r="C141" s="37"/>
    </row>
    <row r="142" spans="1:3" hidden="1" x14ac:dyDescent="0.25">
      <c r="A142" s="40" t="s">
        <v>15</v>
      </c>
      <c r="B142" s="5"/>
      <c r="C142" s="37"/>
    </row>
    <row r="143" spans="1:3" hidden="1" x14ac:dyDescent="0.25">
      <c r="A143" s="40" t="s">
        <v>10</v>
      </c>
      <c r="B143" s="5"/>
      <c r="C143" s="37"/>
    </row>
    <row r="144" spans="1:3" hidden="1" x14ac:dyDescent="0.25">
      <c r="A144" s="40" t="s">
        <v>8</v>
      </c>
      <c r="B144" s="5"/>
      <c r="C144" s="37"/>
    </row>
    <row r="145" spans="1:3" hidden="1" x14ac:dyDescent="0.25">
      <c r="A145" s="40" t="s">
        <v>47</v>
      </c>
      <c r="B145" s="5"/>
      <c r="C145" s="37"/>
    </row>
    <row r="146" spans="1:3" x14ac:dyDescent="0.25">
      <c r="A146" s="40" t="s">
        <v>111</v>
      </c>
      <c r="B146" s="37">
        <f>B207</f>
        <v>12230</v>
      </c>
      <c r="C146" s="37">
        <f>C207</f>
        <v>22076.400000000001</v>
      </c>
    </row>
    <row r="147" spans="1:3" hidden="1" x14ac:dyDescent="0.25">
      <c r="A147" s="40" t="s">
        <v>57</v>
      </c>
      <c r="B147" s="5"/>
      <c r="C147" s="37"/>
    </row>
    <row r="148" spans="1:3" hidden="1" x14ac:dyDescent="0.25">
      <c r="A148" s="40" t="s">
        <v>23</v>
      </c>
      <c r="B148" s="5"/>
      <c r="C148" s="37"/>
    </row>
    <row r="149" spans="1:3" hidden="1" x14ac:dyDescent="0.25">
      <c r="A149" s="40" t="s">
        <v>39</v>
      </c>
      <c r="B149" s="5"/>
      <c r="C149" s="37"/>
    </row>
    <row r="150" spans="1:3" hidden="1" x14ac:dyDescent="0.25">
      <c r="A150" s="40" t="s">
        <v>38</v>
      </c>
      <c r="B150" s="5"/>
      <c r="C150" s="37"/>
    </row>
    <row r="151" spans="1:3" hidden="1" x14ac:dyDescent="0.25">
      <c r="A151" s="40" t="s">
        <v>37</v>
      </c>
      <c r="B151" s="5"/>
      <c r="C151" s="37"/>
    </row>
    <row r="152" spans="1:3" hidden="1" x14ac:dyDescent="0.25">
      <c r="A152" s="40" t="s">
        <v>21</v>
      </c>
      <c r="B152" s="5"/>
      <c r="C152" s="37"/>
    </row>
    <row r="153" spans="1:3" hidden="1" x14ac:dyDescent="0.25">
      <c r="A153" s="40" t="s">
        <v>59</v>
      </c>
      <c r="B153" s="5"/>
      <c r="C153" s="37"/>
    </row>
    <row r="154" spans="1:3" hidden="1" x14ac:dyDescent="0.25">
      <c r="A154" s="40" t="s">
        <v>11</v>
      </c>
      <c r="B154" s="5"/>
      <c r="C154" s="37"/>
    </row>
    <row r="155" spans="1:3" hidden="1" x14ac:dyDescent="0.25">
      <c r="A155" s="41" t="s">
        <v>60</v>
      </c>
      <c r="B155" s="5"/>
      <c r="C155" s="37"/>
    </row>
    <row r="156" spans="1:3" hidden="1" x14ac:dyDescent="0.25">
      <c r="A156" s="41" t="s">
        <v>61</v>
      </c>
      <c r="B156" s="5"/>
      <c r="C156" s="37"/>
    </row>
    <row r="157" spans="1:3" hidden="1" x14ac:dyDescent="0.25">
      <c r="A157" s="41" t="s">
        <v>42</v>
      </c>
      <c r="B157" s="5"/>
      <c r="C157" s="37"/>
    </row>
    <row r="158" spans="1:3" hidden="1" x14ac:dyDescent="0.25">
      <c r="A158" s="41" t="s">
        <v>44</v>
      </c>
      <c r="B158" s="5"/>
      <c r="C158" s="37"/>
    </row>
    <row r="159" spans="1:3" hidden="1" x14ac:dyDescent="0.25">
      <c r="A159" s="41" t="s">
        <v>43</v>
      </c>
      <c r="B159" s="5"/>
      <c r="C159" s="37"/>
    </row>
    <row r="160" spans="1:3" hidden="1" x14ac:dyDescent="0.25">
      <c r="A160" s="41" t="s">
        <v>62</v>
      </c>
      <c r="B160" s="5"/>
      <c r="C160" s="37"/>
    </row>
    <row r="161" spans="1:3" hidden="1" x14ac:dyDescent="0.25">
      <c r="A161" s="41" t="s">
        <v>63</v>
      </c>
      <c r="B161" s="5"/>
      <c r="C161" s="37"/>
    </row>
    <row r="162" spans="1:3" hidden="1" x14ac:dyDescent="0.25">
      <c r="A162" s="41" t="s">
        <v>140</v>
      </c>
      <c r="B162" s="5"/>
      <c r="C162" s="37"/>
    </row>
    <row r="163" spans="1:3" hidden="1" x14ac:dyDescent="0.25">
      <c r="A163" s="50" t="s">
        <v>45</v>
      </c>
      <c r="B163" s="6">
        <f>SUM(B125:B154)</f>
        <v>12230</v>
      </c>
      <c r="C163" s="32">
        <f t="shared" ref="C163" si="4">SUM(C125:C154)</f>
        <v>22076.400000000001</v>
      </c>
    </row>
    <row r="164" spans="1:3" ht="19.5" hidden="1" customHeight="1" x14ac:dyDescent="0.25">
      <c r="A164" s="51" t="s">
        <v>46</v>
      </c>
      <c r="B164" s="29">
        <f>SUM(B155:B161)</f>
        <v>0</v>
      </c>
      <c r="C164" s="36">
        <f t="shared" ref="C164" si="5">SUM(C155:C161)</f>
        <v>0</v>
      </c>
    </row>
    <row r="165" spans="1:3" hidden="1" x14ac:dyDescent="0.25">
      <c r="A165" s="50" t="s">
        <v>36</v>
      </c>
      <c r="B165" s="6">
        <f>B163+B164</f>
        <v>12230</v>
      </c>
      <c r="C165" s="32">
        <f t="shared" ref="C165" si="6">C163+C164</f>
        <v>22076.400000000001</v>
      </c>
    </row>
    <row r="166" spans="1:3" hidden="1" x14ac:dyDescent="0.25">
      <c r="A166" s="74" t="s">
        <v>71</v>
      </c>
      <c r="B166" s="74"/>
      <c r="C166" s="74"/>
    </row>
    <row r="167" spans="1:3" hidden="1" x14ac:dyDescent="0.25">
      <c r="A167" s="40" t="s">
        <v>7</v>
      </c>
      <c r="B167" s="5"/>
      <c r="C167" s="37"/>
    </row>
    <row r="168" spans="1:3" hidden="1" x14ac:dyDescent="0.25">
      <c r="A168" s="40" t="s">
        <v>8</v>
      </c>
      <c r="B168" s="5"/>
      <c r="C168" s="37"/>
    </row>
    <row r="169" spans="1:3" hidden="1" x14ac:dyDescent="0.25">
      <c r="A169" s="40" t="s">
        <v>9</v>
      </c>
      <c r="B169" s="5"/>
      <c r="C169" s="37"/>
    </row>
    <row r="170" spans="1:3" hidden="1" x14ac:dyDescent="0.25">
      <c r="A170" s="40" t="s">
        <v>10</v>
      </c>
      <c r="B170" s="5"/>
      <c r="C170" s="37"/>
    </row>
    <row r="171" spans="1:3" hidden="1" x14ac:dyDescent="0.25">
      <c r="A171" s="40" t="s">
        <v>11</v>
      </c>
      <c r="B171" s="5"/>
      <c r="C171" s="37"/>
    </row>
    <row r="172" spans="1:3" hidden="1" x14ac:dyDescent="0.25">
      <c r="A172" s="40" t="s">
        <v>12</v>
      </c>
      <c r="B172" s="5"/>
      <c r="C172" s="37"/>
    </row>
    <row r="173" spans="1:3" hidden="1" x14ac:dyDescent="0.25">
      <c r="A173" s="40" t="s">
        <v>13</v>
      </c>
      <c r="B173" s="5"/>
      <c r="C173" s="37"/>
    </row>
    <row r="174" spans="1:3" hidden="1" x14ac:dyDescent="0.25">
      <c r="A174" s="40" t="s">
        <v>14</v>
      </c>
      <c r="B174" s="5"/>
      <c r="C174" s="37"/>
    </row>
    <row r="175" spans="1:3" hidden="1" x14ac:dyDescent="0.25">
      <c r="A175" s="40" t="s">
        <v>15</v>
      </c>
      <c r="B175" s="5"/>
      <c r="C175" s="37"/>
    </row>
    <row r="176" spans="1:3" hidden="1" x14ac:dyDescent="0.25">
      <c r="A176" s="40" t="s">
        <v>16</v>
      </c>
      <c r="B176" s="5"/>
      <c r="C176" s="37"/>
    </row>
    <row r="177" spans="1:3" hidden="1" x14ac:dyDescent="0.25">
      <c r="A177" s="40" t="s">
        <v>17</v>
      </c>
      <c r="B177" s="5"/>
      <c r="C177" s="37"/>
    </row>
    <row r="178" spans="1:3" hidden="1" x14ac:dyDescent="0.25">
      <c r="A178" s="40" t="s">
        <v>18</v>
      </c>
      <c r="B178" s="5"/>
      <c r="C178" s="37"/>
    </row>
    <row r="179" spans="1:3" hidden="1" x14ac:dyDescent="0.25">
      <c r="A179" s="40" t="s">
        <v>19</v>
      </c>
      <c r="B179" s="5"/>
      <c r="C179" s="37"/>
    </row>
    <row r="180" spans="1:3" hidden="1" x14ac:dyDescent="0.25">
      <c r="A180" s="40" t="s">
        <v>72</v>
      </c>
      <c r="B180" s="5"/>
      <c r="C180" s="37"/>
    </row>
    <row r="181" spans="1:3" hidden="1" x14ac:dyDescent="0.25">
      <c r="A181" s="40" t="s">
        <v>20</v>
      </c>
      <c r="B181" s="5"/>
      <c r="C181" s="37"/>
    </row>
    <row r="182" spans="1:3" hidden="1" x14ac:dyDescent="0.25">
      <c r="A182" s="40" t="s">
        <v>21</v>
      </c>
      <c r="B182" s="5"/>
      <c r="C182" s="37"/>
    </row>
    <row r="183" spans="1:3" hidden="1" x14ac:dyDescent="0.25">
      <c r="A183" s="40" t="s">
        <v>22</v>
      </c>
      <c r="B183" s="5"/>
      <c r="C183" s="37"/>
    </row>
    <row r="184" spans="1:3" hidden="1" x14ac:dyDescent="0.25">
      <c r="A184" s="40" t="s">
        <v>23</v>
      </c>
      <c r="B184" s="5"/>
      <c r="C184" s="37"/>
    </row>
    <row r="185" spans="1:3" hidden="1" x14ac:dyDescent="0.25">
      <c r="A185" s="40" t="s">
        <v>24</v>
      </c>
      <c r="B185" s="5"/>
      <c r="C185" s="37"/>
    </row>
    <row r="186" spans="1:3" hidden="1" x14ac:dyDescent="0.25">
      <c r="A186" s="40" t="s">
        <v>25</v>
      </c>
      <c r="B186" s="5"/>
      <c r="C186" s="37"/>
    </row>
    <row r="187" spans="1:3" hidden="1" x14ac:dyDescent="0.25">
      <c r="A187" s="40" t="s">
        <v>51</v>
      </c>
      <c r="B187" s="5"/>
      <c r="C187" s="37"/>
    </row>
    <row r="188" spans="1:3" ht="30" hidden="1" x14ac:dyDescent="0.25">
      <c r="A188" s="40" t="s">
        <v>73</v>
      </c>
      <c r="B188" s="5"/>
      <c r="C188" s="37"/>
    </row>
    <row r="189" spans="1:3" hidden="1" x14ac:dyDescent="0.25">
      <c r="A189" s="40" t="s">
        <v>26</v>
      </c>
      <c r="B189" s="5"/>
      <c r="C189" s="37"/>
    </row>
    <row r="190" spans="1:3" hidden="1" x14ac:dyDescent="0.25">
      <c r="A190" s="40" t="s">
        <v>27</v>
      </c>
      <c r="B190" s="5"/>
      <c r="C190" s="37"/>
    </row>
    <row r="191" spans="1:3" hidden="1" x14ac:dyDescent="0.25">
      <c r="A191" s="40" t="s">
        <v>28</v>
      </c>
      <c r="B191" s="5"/>
      <c r="C191" s="37"/>
    </row>
    <row r="192" spans="1:3" hidden="1" x14ac:dyDescent="0.25">
      <c r="A192" s="40" t="s">
        <v>29</v>
      </c>
      <c r="B192" s="5"/>
      <c r="C192" s="37"/>
    </row>
    <row r="193" spans="1:3" hidden="1" x14ac:dyDescent="0.25">
      <c r="A193" s="40" t="s">
        <v>30</v>
      </c>
      <c r="B193" s="5"/>
      <c r="C193" s="37"/>
    </row>
    <row r="194" spans="1:3" hidden="1" x14ac:dyDescent="0.25">
      <c r="A194" s="40" t="s">
        <v>31</v>
      </c>
      <c r="B194" s="5"/>
      <c r="C194" s="37"/>
    </row>
    <row r="195" spans="1:3" hidden="1" x14ac:dyDescent="0.25">
      <c r="A195" s="40" t="s">
        <v>32</v>
      </c>
      <c r="B195" s="5"/>
      <c r="C195" s="37"/>
    </row>
    <row r="196" spans="1:3" hidden="1" x14ac:dyDescent="0.25">
      <c r="A196" s="40" t="s">
        <v>33</v>
      </c>
      <c r="B196" s="5"/>
      <c r="C196" s="37"/>
    </row>
    <row r="197" spans="1:3" ht="30" hidden="1" x14ac:dyDescent="0.25">
      <c r="A197" s="40" t="s">
        <v>34</v>
      </c>
      <c r="B197" s="5"/>
      <c r="C197" s="37"/>
    </row>
    <row r="198" spans="1:3" hidden="1" x14ac:dyDescent="0.25">
      <c r="A198" s="40" t="s">
        <v>35</v>
      </c>
      <c r="B198" s="5"/>
      <c r="C198" s="37"/>
    </row>
    <row r="199" spans="1:3" hidden="1" x14ac:dyDescent="0.25">
      <c r="A199" s="50" t="s">
        <v>36</v>
      </c>
      <c r="B199" s="6">
        <f>SUM(B167:B198)</f>
        <v>0</v>
      </c>
      <c r="C199" s="32">
        <f>SUM(C167:C198)</f>
        <v>0</v>
      </c>
    </row>
    <row r="200" spans="1:3" hidden="1" x14ac:dyDescent="0.25">
      <c r="A200" s="38" t="s">
        <v>48</v>
      </c>
      <c r="B200" s="6"/>
      <c r="C200" s="32"/>
    </row>
    <row r="201" spans="1:3" hidden="1" x14ac:dyDescent="0.25">
      <c r="A201" s="52" t="s">
        <v>49</v>
      </c>
      <c r="B201" s="29"/>
      <c r="C201" s="36"/>
    </row>
    <row r="202" spans="1:3" ht="15.75" x14ac:dyDescent="0.25">
      <c r="A202" s="8" t="s">
        <v>50</v>
      </c>
      <c r="B202" s="8"/>
      <c r="C202" s="39">
        <f>C49+C91+C123+C165+C199+C200</f>
        <v>22076.400000000001</v>
      </c>
    </row>
    <row r="203" spans="1:3" x14ac:dyDescent="0.25">
      <c r="A203" s="33" t="s">
        <v>115</v>
      </c>
      <c r="B203" s="6"/>
      <c r="C203" s="64"/>
    </row>
    <row r="204" spans="1:3" ht="30" x14ac:dyDescent="0.25">
      <c r="A204" s="40" t="s">
        <v>112</v>
      </c>
      <c r="B204" s="6">
        <v>9642</v>
      </c>
      <c r="C204" s="32">
        <v>10146</v>
      </c>
    </row>
    <row r="205" spans="1:3" ht="30" x14ac:dyDescent="0.25">
      <c r="A205" s="40" t="s">
        <v>113</v>
      </c>
      <c r="B205" s="5">
        <v>2588</v>
      </c>
      <c r="C205" s="37">
        <v>11930.4</v>
      </c>
    </row>
    <row r="206" spans="1:3" hidden="1" x14ac:dyDescent="0.25">
      <c r="A206" s="40" t="s">
        <v>114</v>
      </c>
      <c r="B206" s="5"/>
      <c r="C206" s="37"/>
    </row>
    <row r="207" spans="1:3" x14ac:dyDescent="0.25">
      <c r="A207" s="33" t="s">
        <v>50</v>
      </c>
      <c r="B207" s="5">
        <f>SUM(B204:B206)</f>
        <v>12230</v>
      </c>
      <c r="C207" s="37">
        <f>SUM(C204:C206)</f>
        <v>22076.400000000001</v>
      </c>
    </row>
  </sheetData>
  <mergeCells count="14">
    <mergeCell ref="A124:C124"/>
    <mergeCell ref="A166:C166"/>
    <mergeCell ref="A7:C7"/>
    <mergeCell ref="A8:C8"/>
    <mergeCell ref="A12:C12"/>
    <mergeCell ref="A50:C50"/>
    <mergeCell ref="A51:C51"/>
    <mergeCell ref="A92:C92"/>
    <mergeCell ref="A6:C6"/>
    <mergeCell ref="A1:C1"/>
    <mergeCell ref="A2:C2"/>
    <mergeCell ref="A3:C3"/>
    <mergeCell ref="A4:C4"/>
    <mergeCell ref="A5:C5"/>
  </mergeCells>
  <pageMargins left="0.59055118110236227" right="0" top="0.39370078740157483" bottom="0.39370078740157483" header="0" footer="0"/>
  <pageSetup paperSize="9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C207"/>
  <sheetViews>
    <sheetView view="pageBreakPreview" topLeftCell="A2" zoomScaleNormal="100" zoomScaleSheetLayoutView="100" workbookViewId="0">
      <selection activeCell="A3" sqref="A3:C3"/>
    </sheetView>
  </sheetViews>
  <sheetFormatPr defaultColWidth="9.140625" defaultRowHeight="15" x14ac:dyDescent="0.25"/>
  <cols>
    <col min="1" max="1" width="61" style="1" customWidth="1"/>
    <col min="2" max="2" width="15.42578125" style="2" customWidth="1"/>
    <col min="3" max="3" width="15.7109375" style="1" customWidth="1"/>
    <col min="4" max="16384" width="9.140625" style="1"/>
  </cols>
  <sheetData>
    <row r="1" spans="1:3" x14ac:dyDescent="0.25">
      <c r="A1" s="80" t="s">
        <v>0</v>
      </c>
      <c r="B1" s="80"/>
      <c r="C1" s="80"/>
    </row>
    <row r="2" spans="1:3" x14ac:dyDescent="0.25">
      <c r="A2" s="80" t="s">
        <v>1</v>
      </c>
      <c r="B2" s="80"/>
      <c r="C2" s="80"/>
    </row>
    <row r="3" spans="1:3" x14ac:dyDescent="0.25">
      <c r="A3" s="80" t="s">
        <v>127</v>
      </c>
      <c r="B3" s="80"/>
      <c r="C3" s="80"/>
    </row>
    <row r="4" spans="1:3" x14ac:dyDescent="0.25">
      <c r="A4" s="79" t="s">
        <v>2</v>
      </c>
      <c r="B4" s="79"/>
      <c r="C4" s="79"/>
    </row>
    <row r="5" spans="1:3" x14ac:dyDescent="0.25">
      <c r="A5" s="81" t="s">
        <v>91</v>
      </c>
      <c r="B5" s="81"/>
      <c r="C5" s="81"/>
    </row>
    <row r="6" spans="1:3" x14ac:dyDescent="0.25">
      <c r="A6" s="79" t="s">
        <v>3</v>
      </c>
      <c r="B6" s="79"/>
      <c r="C6" s="79"/>
    </row>
    <row r="7" spans="1:3" x14ac:dyDescent="0.25">
      <c r="A7" s="79" t="s">
        <v>4</v>
      </c>
      <c r="B7" s="79"/>
      <c r="C7" s="79"/>
    </row>
    <row r="8" spans="1:3" x14ac:dyDescent="0.25">
      <c r="A8" s="79" t="s">
        <v>126</v>
      </c>
      <c r="B8" s="79"/>
      <c r="C8" s="79"/>
    </row>
    <row r="10" spans="1:3" ht="90" x14ac:dyDescent="0.25">
      <c r="A10" s="27" t="s">
        <v>64</v>
      </c>
      <c r="B10" s="5" t="s">
        <v>5</v>
      </c>
      <c r="C10" s="27" t="s">
        <v>6</v>
      </c>
    </row>
    <row r="11" spans="1:3" x14ac:dyDescent="0.25">
      <c r="A11" s="27">
        <v>1</v>
      </c>
      <c r="B11" s="5">
        <v>2</v>
      </c>
      <c r="C11" s="27">
        <v>3</v>
      </c>
    </row>
    <row r="12" spans="1:3" hidden="1" x14ac:dyDescent="0.25">
      <c r="A12" s="74" t="s">
        <v>65</v>
      </c>
      <c r="B12" s="74"/>
      <c r="C12" s="74"/>
    </row>
    <row r="13" spans="1:3" hidden="1" x14ac:dyDescent="0.25">
      <c r="A13" s="33" t="s">
        <v>7</v>
      </c>
      <c r="B13" s="5"/>
      <c r="C13" s="37"/>
    </row>
    <row r="14" spans="1:3" hidden="1" x14ac:dyDescent="0.25">
      <c r="A14" s="33" t="s">
        <v>70</v>
      </c>
      <c r="B14" s="5"/>
      <c r="C14" s="37"/>
    </row>
    <row r="15" spans="1:3" hidden="1" x14ac:dyDescent="0.25">
      <c r="A15" s="33" t="s">
        <v>8</v>
      </c>
      <c r="B15" s="5"/>
      <c r="C15" s="37"/>
    </row>
    <row r="16" spans="1:3" hidden="1" x14ac:dyDescent="0.25">
      <c r="A16" s="33" t="s">
        <v>58</v>
      </c>
      <c r="B16" s="5"/>
      <c r="C16" s="37"/>
    </row>
    <row r="17" spans="1:3" hidden="1" x14ac:dyDescent="0.25">
      <c r="A17" s="33" t="s">
        <v>9</v>
      </c>
      <c r="B17" s="5"/>
      <c r="C17" s="37"/>
    </row>
    <row r="18" spans="1:3" hidden="1" x14ac:dyDescent="0.25">
      <c r="A18" s="33" t="s">
        <v>10</v>
      </c>
      <c r="B18" s="5"/>
      <c r="C18" s="37"/>
    </row>
    <row r="19" spans="1:3" hidden="1" x14ac:dyDescent="0.25">
      <c r="A19" s="33" t="s">
        <v>11</v>
      </c>
      <c r="B19" s="5"/>
      <c r="C19" s="37"/>
    </row>
    <row r="20" spans="1:3" hidden="1" x14ac:dyDescent="0.25">
      <c r="A20" s="33" t="s">
        <v>12</v>
      </c>
      <c r="B20" s="5"/>
      <c r="C20" s="37"/>
    </row>
    <row r="21" spans="1:3" hidden="1" x14ac:dyDescent="0.25">
      <c r="A21" s="33" t="s">
        <v>13</v>
      </c>
      <c r="B21" s="5"/>
      <c r="C21" s="37"/>
    </row>
    <row r="22" spans="1:3" hidden="1" x14ac:dyDescent="0.25">
      <c r="A22" s="33" t="s">
        <v>14</v>
      </c>
      <c r="B22" s="5"/>
      <c r="C22" s="37"/>
    </row>
    <row r="23" spans="1:3" hidden="1" x14ac:dyDescent="0.25">
      <c r="A23" s="33" t="s">
        <v>15</v>
      </c>
      <c r="B23" s="5"/>
      <c r="C23" s="37"/>
    </row>
    <row r="24" spans="1:3" hidden="1" x14ac:dyDescent="0.25">
      <c r="A24" s="33" t="s">
        <v>16</v>
      </c>
      <c r="B24" s="5"/>
      <c r="C24" s="37"/>
    </row>
    <row r="25" spans="1:3" hidden="1" x14ac:dyDescent="0.25">
      <c r="A25" s="33" t="s">
        <v>17</v>
      </c>
      <c r="B25" s="5"/>
      <c r="C25" s="37"/>
    </row>
    <row r="26" spans="1:3" hidden="1" x14ac:dyDescent="0.25">
      <c r="A26" s="33" t="s">
        <v>18</v>
      </c>
      <c r="B26" s="5"/>
      <c r="C26" s="37"/>
    </row>
    <row r="27" spans="1:3" hidden="1" x14ac:dyDescent="0.25">
      <c r="A27" s="33" t="s">
        <v>19</v>
      </c>
      <c r="B27" s="5"/>
      <c r="C27" s="37"/>
    </row>
    <row r="28" spans="1:3" hidden="1" x14ac:dyDescent="0.25">
      <c r="A28" s="33" t="s">
        <v>55</v>
      </c>
      <c r="B28" s="5"/>
      <c r="C28" s="37"/>
    </row>
    <row r="29" spans="1:3" hidden="1" x14ac:dyDescent="0.25">
      <c r="A29" s="33" t="s">
        <v>20</v>
      </c>
      <c r="B29" s="5"/>
      <c r="C29" s="37"/>
    </row>
    <row r="30" spans="1:3" hidden="1" x14ac:dyDescent="0.25">
      <c r="A30" s="33" t="s">
        <v>21</v>
      </c>
      <c r="B30" s="5"/>
      <c r="C30" s="37"/>
    </row>
    <row r="31" spans="1:3" hidden="1" x14ac:dyDescent="0.25">
      <c r="A31" s="33" t="s">
        <v>22</v>
      </c>
      <c r="B31" s="5"/>
      <c r="C31" s="37"/>
    </row>
    <row r="32" spans="1:3" hidden="1" x14ac:dyDescent="0.25">
      <c r="A32" s="33" t="s">
        <v>23</v>
      </c>
      <c r="B32" s="5"/>
      <c r="C32" s="37"/>
    </row>
    <row r="33" spans="1:3" hidden="1" x14ac:dyDescent="0.25">
      <c r="A33" s="33" t="s">
        <v>24</v>
      </c>
      <c r="B33" s="5"/>
      <c r="C33" s="37"/>
    </row>
    <row r="34" spans="1:3" hidden="1" x14ac:dyDescent="0.25">
      <c r="A34" s="33" t="s">
        <v>25</v>
      </c>
      <c r="B34" s="5"/>
      <c r="C34" s="37"/>
    </row>
    <row r="35" spans="1:3" hidden="1" x14ac:dyDescent="0.25">
      <c r="A35" s="33" t="s">
        <v>51</v>
      </c>
      <c r="B35" s="5"/>
      <c r="C35" s="37"/>
    </row>
    <row r="36" spans="1:3" hidden="1" x14ac:dyDescent="0.25">
      <c r="A36" s="33" t="s">
        <v>52</v>
      </c>
      <c r="B36" s="5"/>
      <c r="C36" s="37"/>
    </row>
    <row r="37" spans="1:3" hidden="1" x14ac:dyDescent="0.25">
      <c r="A37" s="33" t="s">
        <v>26</v>
      </c>
      <c r="B37" s="5"/>
      <c r="C37" s="37"/>
    </row>
    <row r="38" spans="1:3" hidden="1" x14ac:dyDescent="0.25">
      <c r="A38" s="33" t="s">
        <v>27</v>
      </c>
      <c r="B38" s="5"/>
      <c r="C38" s="37"/>
    </row>
    <row r="39" spans="1:3" hidden="1" x14ac:dyDescent="0.25">
      <c r="A39" s="33" t="s">
        <v>28</v>
      </c>
      <c r="B39" s="5"/>
      <c r="C39" s="37"/>
    </row>
    <row r="40" spans="1:3" hidden="1" x14ac:dyDescent="0.25">
      <c r="A40" s="33" t="s">
        <v>29</v>
      </c>
      <c r="B40" s="5"/>
      <c r="C40" s="37"/>
    </row>
    <row r="41" spans="1:3" hidden="1" x14ac:dyDescent="0.25">
      <c r="A41" s="33" t="s">
        <v>30</v>
      </c>
      <c r="B41" s="5"/>
      <c r="C41" s="37"/>
    </row>
    <row r="42" spans="1:3" ht="30" hidden="1" x14ac:dyDescent="0.25">
      <c r="A42" s="33" t="s">
        <v>56</v>
      </c>
      <c r="B42" s="5"/>
      <c r="C42" s="37"/>
    </row>
    <row r="43" spans="1:3" hidden="1" x14ac:dyDescent="0.25">
      <c r="A43" s="33" t="s">
        <v>31</v>
      </c>
      <c r="B43" s="5"/>
      <c r="C43" s="37"/>
    </row>
    <row r="44" spans="1:3" hidden="1" x14ac:dyDescent="0.25">
      <c r="A44" s="33" t="s">
        <v>32</v>
      </c>
      <c r="B44" s="5"/>
      <c r="C44" s="37"/>
    </row>
    <row r="45" spans="1:3" hidden="1" x14ac:dyDescent="0.25">
      <c r="A45" s="33" t="s">
        <v>33</v>
      </c>
      <c r="B45" s="5"/>
      <c r="C45" s="37"/>
    </row>
    <row r="46" spans="1:3" ht="30" hidden="1" x14ac:dyDescent="0.25">
      <c r="A46" s="33" t="s">
        <v>34</v>
      </c>
      <c r="B46" s="5"/>
      <c r="C46" s="37"/>
    </row>
    <row r="47" spans="1:3" hidden="1" x14ac:dyDescent="0.25">
      <c r="A47" s="33" t="s">
        <v>57</v>
      </c>
      <c r="B47" s="5"/>
      <c r="C47" s="37"/>
    </row>
    <row r="48" spans="1:3" hidden="1" x14ac:dyDescent="0.25">
      <c r="A48" s="33" t="s">
        <v>35</v>
      </c>
      <c r="B48" s="5"/>
      <c r="C48" s="37"/>
    </row>
    <row r="49" spans="1:3" hidden="1" x14ac:dyDescent="0.25">
      <c r="A49" s="50" t="s">
        <v>36</v>
      </c>
      <c r="B49" s="6">
        <f>SUM(B13:B48)</f>
        <v>0</v>
      </c>
      <c r="C49" s="32">
        <f>SUM(C13:C48)</f>
        <v>0</v>
      </c>
    </row>
    <row r="50" spans="1:3" x14ac:dyDescent="0.25">
      <c r="A50" s="74" t="s">
        <v>69</v>
      </c>
      <c r="B50" s="74"/>
      <c r="C50" s="74"/>
    </row>
    <row r="51" spans="1:3" x14ac:dyDescent="0.25">
      <c r="A51" s="74" t="s">
        <v>66</v>
      </c>
      <c r="B51" s="74"/>
      <c r="C51" s="74"/>
    </row>
    <row r="52" spans="1:3" hidden="1" x14ac:dyDescent="0.25">
      <c r="A52" s="40" t="s">
        <v>27</v>
      </c>
      <c r="B52" s="5"/>
      <c r="C52" s="37"/>
    </row>
    <row r="53" spans="1:3" hidden="1" x14ac:dyDescent="0.25">
      <c r="A53" s="40" t="s">
        <v>14</v>
      </c>
      <c r="B53" s="5"/>
      <c r="C53" s="37"/>
    </row>
    <row r="54" spans="1:3" hidden="1" x14ac:dyDescent="0.25">
      <c r="A54" s="40" t="s">
        <v>9</v>
      </c>
      <c r="B54" s="5"/>
      <c r="C54" s="37"/>
    </row>
    <row r="55" spans="1:3" hidden="1" x14ac:dyDescent="0.25">
      <c r="A55" s="40" t="s">
        <v>13</v>
      </c>
      <c r="B55" s="5"/>
      <c r="C55" s="37"/>
    </row>
    <row r="56" spans="1:3" hidden="1" x14ac:dyDescent="0.25">
      <c r="A56" s="40" t="s">
        <v>58</v>
      </c>
      <c r="B56" s="5"/>
      <c r="C56" s="37"/>
    </row>
    <row r="57" spans="1:3" hidden="1" x14ac:dyDescent="0.25">
      <c r="A57" s="40" t="s">
        <v>41</v>
      </c>
      <c r="B57" s="5"/>
      <c r="C57" s="37"/>
    </row>
    <row r="58" spans="1:3" hidden="1" x14ac:dyDescent="0.25">
      <c r="A58" s="40" t="s">
        <v>32</v>
      </c>
      <c r="B58" s="5"/>
      <c r="C58" s="37"/>
    </row>
    <row r="59" spans="1:3" hidden="1" x14ac:dyDescent="0.25">
      <c r="A59" s="40" t="s">
        <v>7</v>
      </c>
      <c r="B59" s="5"/>
      <c r="C59" s="37"/>
    </row>
    <row r="60" spans="1:3" hidden="1" x14ac:dyDescent="0.25">
      <c r="A60" s="40" t="s">
        <v>24</v>
      </c>
      <c r="B60" s="5"/>
      <c r="C60" s="37"/>
    </row>
    <row r="61" spans="1:3" hidden="1" x14ac:dyDescent="0.25">
      <c r="A61" s="40" t="s">
        <v>35</v>
      </c>
      <c r="B61" s="5"/>
      <c r="C61" s="37"/>
    </row>
    <row r="62" spans="1:3" hidden="1" x14ac:dyDescent="0.25">
      <c r="A62" s="40" t="s">
        <v>30</v>
      </c>
      <c r="B62" s="5"/>
      <c r="C62" s="37"/>
    </row>
    <row r="63" spans="1:3" hidden="1" x14ac:dyDescent="0.25">
      <c r="A63" s="40" t="s">
        <v>20</v>
      </c>
      <c r="B63" s="5"/>
      <c r="C63" s="37"/>
    </row>
    <row r="64" spans="1:3" hidden="1" x14ac:dyDescent="0.25">
      <c r="A64" s="40" t="s">
        <v>17</v>
      </c>
      <c r="B64" s="5"/>
      <c r="C64" s="37"/>
    </row>
    <row r="65" spans="1:3" hidden="1" x14ac:dyDescent="0.25">
      <c r="A65" s="40" t="s">
        <v>12</v>
      </c>
      <c r="B65" s="5"/>
      <c r="C65" s="37"/>
    </row>
    <row r="66" spans="1:3" hidden="1" x14ac:dyDescent="0.25">
      <c r="A66" s="40" t="s">
        <v>40</v>
      </c>
      <c r="B66" s="5"/>
      <c r="C66" s="37"/>
    </row>
    <row r="67" spans="1:3" hidden="1" x14ac:dyDescent="0.25">
      <c r="A67" s="40" t="s">
        <v>28</v>
      </c>
      <c r="B67" s="5"/>
      <c r="C67" s="37"/>
    </row>
    <row r="68" spans="1:3" hidden="1" x14ac:dyDescent="0.25">
      <c r="A68" s="40" t="s">
        <v>29</v>
      </c>
      <c r="B68" s="5"/>
      <c r="C68" s="37"/>
    </row>
    <row r="69" spans="1:3" x14ac:dyDescent="0.25">
      <c r="A69" s="40" t="s">
        <v>15</v>
      </c>
      <c r="B69" s="5">
        <v>937</v>
      </c>
      <c r="C69" s="35">
        <v>433</v>
      </c>
    </row>
    <row r="70" spans="1:3" hidden="1" x14ac:dyDescent="0.25">
      <c r="A70" s="40" t="s">
        <v>10</v>
      </c>
      <c r="B70" s="5"/>
      <c r="C70" s="37"/>
    </row>
    <row r="71" spans="1:3" hidden="1" x14ac:dyDescent="0.25">
      <c r="A71" s="40" t="s">
        <v>8</v>
      </c>
      <c r="B71" s="5"/>
      <c r="C71" s="37"/>
    </row>
    <row r="72" spans="1:3" hidden="1" x14ac:dyDescent="0.25">
      <c r="A72" s="40" t="s">
        <v>47</v>
      </c>
      <c r="B72" s="5"/>
      <c r="C72" s="37"/>
    </row>
    <row r="73" spans="1:3" x14ac:dyDescent="0.25">
      <c r="A73" s="40" t="s">
        <v>16</v>
      </c>
      <c r="B73" s="5">
        <v>19</v>
      </c>
      <c r="C73" s="35">
        <v>6</v>
      </c>
    </row>
    <row r="74" spans="1:3" hidden="1" x14ac:dyDescent="0.25">
      <c r="A74" s="40" t="s">
        <v>57</v>
      </c>
      <c r="B74" s="5"/>
      <c r="C74" s="37"/>
    </row>
    <row r="75" spans="1:3" hidden="1" x14ac:dyDescent="0.25">
      <c r="A75" s="40" t="s">
        <v>23</v>
      </c>
      <c r="B75" s="5"/>
      <c r="C75" s="37"/>
    </row>
    <row r="76" spans="1:3" hidden="1" x14ac:dyDescent="0.25">
      <c r="A76" s="40" t="s">
        <v>39</v>
      </c>
      <c r="B76" s="5"/>
      <c r="C76" s="37"/>
    </row>
    <row r="77" spans="1:3" hidden="1" x14ac:dyDescent="0.25">
      <c r="A77" s="40" t="s">
        <v>38</v>
      </c>
      <c r="B77" s="5"/>
      <c r="C77" s="37"/>
    </row>
    <row r="78" spans="1:3" hidden="1" x14ac:dyDescent="0.25">
      <c r="A78" s="40" t="s">
        <v>37</v>
      </c>
      <c r="B78" s="5"/>
      <c r="C78" s="37"/>
    </row>
    <row r="79" spans="1:3" hidden="1" x14ac:dyDescent="0.25">
      <c r="A79" s="40" t="s">
        <v>21</v>
      </c>
      <c r="B79" s="5"/>
      <c r="C79" s="37"/>
    </row>
    <row r="80" spans="1:3" hidden="1" x14ac:dyDescent="0.25">
      <c r="A80" s="40" t="s">
        <v>59</v>
      </c>
      <c r="B80" s="5"/>
      <c r="C80" s="37"/>
    </row>
    <row r="81" spans="1:3" hidden="1" x14ac:dyDescent="0.25">
      <c r="A81" s="40" t="s">
        <v>11</v>
      </c>
      <c r="B81" s="5"/>
      <c r="C81" s="37"/>
    </row>
    <row r="82" spans="1:3" hidden="1" x14ac:dyDescent="0.25">
      <c r="A82" s="41" t="s">
        <v>60</v>
      </c>
      <c r="B82" s="29"/>
      <c r="C82" s="42"/>
    </row>
    <row r="83" spans="1:3" hidden="1" x14ac:dyDescent="0.25">
      <c r="A83" s="41" t="s">
        <v>137</v>
      </c>
      <c r="B83" s="5"/>
      <c r="C83" s="37"/>
    </row>
    <row r="84" spans="1:3" hidden="1" x14ac:dyDescent="0.25">
      <c r="A84" s="41" t="s">
        <v>42</v>
      </c>
      <c r="B84" s="5"/>
      <c r="C84" s="37"/>
    </row>
    <row r="85" spans="1:3" hidden="1" x14ac:dyDescent="0.25">
      <c r="A85" s="41" t="s">
        <v>44</v>
      </c>
      <c r="B85" s="5"/>
      <c r="C85" s="37"/>
    </row>
    <row r="86" spans="1:3" hidden="1" x14ac:dyDescent="0.25">
      <c r="A86" s="41" t="s">
        <v>43</v>
      </c>
      <c r="B86" s="5"/>
      <c r="C86" s="37"/>
    </row>
    <row r="87" spans="1:3" hidden="1" x14ac:dyDescent="0.25">
      <c r="A87" s="41" t="s">
        <v>62</v>
      </c>
      <c r="B87" s="5"/>
      <c r="C87" s="37"/>
    </row>
    <row r="88" spans="1:3" s="3" customFormat="1" hidden="1" x14ac:dyDescent="0.25">
      <c r="A88" s="41" t="s">
        <v>63</v>
      </c>
      <c r="B88" s="5"/>
      <c r="C88" s="37"/>
    </row>
    <row r="89" spans="1:3" s="3" customFormat="1" hidden="1" x14ac:dyDescent="0.25">
      <c r="A89" s="50" t="s">
        <v>45</v>
      </c>
      <c r="B89" s="6">
        <f>SUM(B52:B81)</f>
        <v>956</v>
      </c>
      <c r="C89" s="32">
        <f t="shared" ref="C89" si="0">SUM(C52:C81)</f>
        <v>439</v>
      </c>
    </row>
    <row r="90" spans="1:3" hidden="1" x14ac:dyDescent="0.25">
      <c r="A90" s="51" t="s">
        <v>46</v>
      </c>
      <c r="B90" s="29">
        <f>SUM(B82:B88)</f>
        <v>0</v>
      </c>
      <c r="C90" s="36">
        <f>SUM(C82:C88)</f>
        <v>0</v>
      </c>
    </row>
    <row r="91" spans="1:3" x14ac:dyDescent="0.25">
      <c r="A91" s="50" t="s">
        <v>36</v>
      </c>
      <c r="B91" s="6">
        <f>B89+B90</f>
        <v>956</v>
      </c>
      <c r="C91" s="32">
        <f t="shared" ref="C91" si="1">C89+C90</f>
        <v>439</v>
      </c>
    </row>
    <row r="92" spans="1:3" hidden="1" x14ac:dyDescent="0.25">
      <c r="A92" s="74" t="s">
        <v>67</v>
      </c>
      <c r="B92" s="74"/>
      <c r="C92" s="74"/>
    </row>
    <row r="93" spans="1:3" hidden="1" x14ac:dyDescent="0.25">
      <c r="A93" s="40" t="s">
        <v>27</v>
      </c>
      <c r="B93" s="5"/>
      <c r="C93" s="37"/>
    </row>
    <row r="94" spans="1:3" hidden="1" x14ac:dyDescent="0.25">
      <c r="A94" s="40" t="s">
        <v>14</v>
      </c>
      <c r="B94" s="5"/>
      <c r="C94" s="37"/>
    </row>
    <row r="95" spans="1:3" hidden="1" x14ac:dyDescent="0.25">
      <c r="A95" s="40" t="s">
        <v>9</v>
      </c>
      <c r="B95" s="5"/>
      <c r="C95" s="37"/>
    </row>
    <row r="96" spans="1:3" hidden="1" x14ac:dyDescent="0.25">
      <c r="A96" s="40" t="s">
        <v>13</v>
      </c>
      <c r="B96" s="5"/>
      <c r="C96" s="37"/>
    </row>
    <row r="97" spans="1:3" hidden="1" x14ac:dyDescent="0.25">
      <c r="A97" s="40" t="s">
        <v>58</v>
      </c>
      <c r="B97" s="5"/>
      <c r="C97" s="37"/>
    </row>
    <row r="98" spans="1:3" hidden="1" x14ac:dyDescent="0.25">
      <c r="A98" s="40" t="s">
        <v>41</v>
      </c>
      <c r="B98" s="5"/>
      <c r="C98" s="37"/>
    </row>
    <row r="99" spans="1:3" hidden="1" x14ac:dyDescent="0.25">
      <c r="A99" s="40" t="s">
        <v>32</v>
      </c>
      <c r="B99" s="5"/>
      <c r="C99" s="37"/>
    </row>
    <row r="100" spans="1:3" hidden="1" x14ac:dyDescent="0.25">
      <c r="A100" s="40" t="s">
        <v>7</v>
      </c>
      <c r="B100" s="5"/>
      <c r="C100" s="37"/>
    </row>
    <row r="101" spans="1:3" hidden="1" x14ac:dyDescent="0.25">
      <c r="A101" s="40" t="s">
        <v>24</v>
      </c>
      <c r="B101" s="27"/>
      <c r="C101" s="27"/>
    </row>
    <row r="102" spans="1:3" hidden="1" x14ac:dyDescent="0.25">
      <c r="A102" s="40" t="s">
        <v>35</v>
      </c>
      <c r="B102" s="5"/>
      <c r="C102" s="37"/>
    </row>
    <row r="103" spans="1:3" hidden="1" x14ac:dyDescent="0.25">
      <c r="A103" s="40" t="s">
        <v>30</v>
      </c>
      <c r="B103" s="5"/>
      <c r="C103" s="37"/>
    </row>
    <row r="104" spans="1:3" hidden="1" x14ac:dyDescent="0.25">
      <c r="A104" s="40" t="s">
        <v>20</v>
      </c>
      <c r="B104" s="5"/>
      <c r="C104" s="37"/>
    </row>
    <row r="105" spans="1:3" hidden="1" x14ac:dyDescent="0.25">
      <c r="A105" s="40" t="s">
        <v>17</v>
      </c>
      <c r="B105" s="5"/>
      <c r="C105" s="37"/>
    </row>
    <row r="106" spans="1:3" hidden="1" x14ac:dyDescent="0.25">
      <c r="A106" s="40" t="s">
        <v>12</v>
      </c>
      <c r="B106" s="5"/>
      <c r="C106" s="37"/>
    </row>
    <row r="107" spans="1:3" hidden="1" x14ac:dyDescent="0.25">
      <c r="A107" s="40" t="s">
        <v>40</v>
      </c>
      <c r="B107" s="5"/>
      <c r="C107" s="37"/>
    </row>
    <row r="108" spans="1:3" hidden="1" x14ac:dyDescent="0.25">
      <c r="A108" s="40" t="s">
        <v>28</v>
      </c>
      <c r="B108" s="5"/>
      <c r="C108" s="37"/>
    </row>
    <row r="109" spans="1:3" hidden="1" x14ac:dyDescent="0.25">
      <c r="A109" s="40" t="s">
        <v>29</v>
      </c>
      <c r="B109" s="5"/>
      <c r="C109" s="37"/>
    </row>
    <row r="110" spans="1:3" hidden="1" x14ac:dyDescent="0.25">
      <c r="A110" s="40" t="s">
        <v>15</v>
      </c>
      <c r="B110" s="5"/>
      <c r="C110" s="37"/>
    </row>
    <row r="111" spans="1:3" hidden="1" x14ac:dyDescent="0.25">
      <c r="A111" s="40" t="s">
        <v>10</v>
      </c>
      <c r="B111" s="5"/>
      <c r="C111" s="37"/>
    </row>
    <row r="112" spans="1:3" hidden="1" x14ac:dyDescent="0.25">
      <c r="A112" s="40" t="s">
        <v>8</v>
      </c>
      <c r="B112" s="5"/>
      <c r="C112" s="37"/>
    </row>
    <row r="113" spans="1:3" hidden="1" x14ac:dyDescent="0.25">
      <c r="A113" s="40" t="s">
        <v>47</v>
      </c>
      <c r="B113" s="5"/>
      <c r="C113" s="37"/>
    </row>
    <row r="114" spans="1:3" hidden="1" x14ac:dyDescent="0.25">
      <c r="A114" s="40" t="s">
        <v>16</v>
      </c>
      <c r="B114" s="5"/>
      <c r="C114" s="37"/>
    </row>
    <row r="115" spans="1:3" hidden="1" x14ac:dyDescent="0.25">
      <c r="A115" s="40" t="s">
        <v>57</v>
      </c>
      <c r="B115" s="5"/>
      <c r="C115" s="37"/>
    </row>
    <row r="116" spans="1:3" hidden="1" x14ac:dyDescent="0.25">
      <c r="A116" s="40" t="s">
        <v>23</v>
      </c>
      <c r="B116" s="5"/>
      <c r="C116" s="37"/>
    </row>
    <row r="117" spans="1:3" hidden="1" x14ac:dyDescent="0.25">
      <c r="A117" s="40" t="s">
        <v>39</v>
      </c>
      <c r="B117" s="5"/>
      <c r="C117" s="37"/>
    </row>
    <row r="118" spans="1:3" hidden="1" x14ac:dyDescent="0.25">
      <c r="A118" s="40" t="s">
        <v>38</v>
      </c>
      <c r="B118" s="5"/>
      <c r="C118" s="37"/>
    </row>
    <row r="119" spans="1:3" hidden="1" x14ac:dyDescent="0.25">
      <c r="A119" s="40" t="s">
        <v>37</v>
      </c>
      <c r="B119" s="5"/>
      <c r="C119" s="37"/>
    </row>
    <row r="120" spans="1:3" hidden="1" x14ac:dyDescent="0.25">
      <c r="A120" s="40" t="s">
        <v>21</v>
      </c>
      <c r="B120" s="5"/>
      <c r="C120" s="37"/>
    </row>
    <row r="121" spans="1:3" hidden="1" x14ac:dyDescent="0.25">
      <c r="A121" s="40" t="s">
        <v>59</v>
      </c>
      <c r="B121" s="5"/>
      <c r="C121" s="37"/>
    </row>
    <row r="122" spans="1:3" hidden="1" x14ac:dyDescent="0.25">
      <c r="A122" s="40" t="s">
        <v>11</v>
      </c>
      <c r="B122" s="5"/>
      <c r="C122" s="37"/>
    </row>
    <row r="123" spans="1:3" hidden="1" x14ac:dyDescent="0.25">
      <c r="A123" s="50" t="s">
        <v>36</v>
      </c>
      <c r="B123" s="6">
        <f>SUM(B93:B122)</f>
        <v>0</v>
      </c>
      <c r="C123" s="32">
        <f t="shared" ref="C123" si="2">SUM(C93:C122)</f>
        <v>0</v>
      </c>
    </row>
    <row r="124" spans="1:3" x14ac:dyDescent="0.25">
      <c r="A124" s="74" t="s">
        <v>68</v>
      </c>
      <c r="B124" s="74"/>
      <c r="C124" s="74"/>
    </row>
    <row r="125" spans="1:3" hidden="1" x14ac:dyDescent="0.25">
      <c r="A125" s="40" t="s">
        <v>27</v>
      </c>
      <c r="B125" s="5"/>
      <c r="C125" s="37"/>
    </row>
    <row r="126" spans="1:3" hidden="1" x14ac:dyDescent="0.25">
      <c r="A126" s="40" t="s">
        <v>14</v>
      </c>
      <c r="B126" s="5"/>
      <c r="C126" s="37"/>
    </row>
    <row r="127" spans="1:3" hidden="1" x14ac:dyDescent="0.25">
      <c r="A127" s="40" t="s">
        <v>9</v>
      </c>
      <c r="B127" s="5"/>
      <c r="C127" s="37"/>
    </row>
    <row r="128" spans="1:3" hidden="1" x14ac:dyDescent="0.25">
      <c r="A128" s="40" t="s">
        <v>13</v>
      </c>
      <c r="B128" s="5"/>
      <c r="C128" s="37"/>
    </row>
    <row r="129" spans="1:3" hidden="1" x14ac:dyDescent="0.25">
      <c r="A129" s="40" t="s">
        <v>58</v>
      </c>
      <c r="B129" s="5"/>
      <c r="C129" s="37"/>
    </row>
    <row r="130" spans="1:3" hidden="1" x14ac:dyDescent="0.25">
      <c r="A130" s="40" t="s">
        <v>41</v>
      </c>
      <c r="B130" s="5"/>
      <c r="C130" s="37"/>
    </row>
    <row r="131" spans="1:3" hidden="1" x14ac:dyDescent="0.25">
      <c r="A131" s="40" t="s">
        <v>32</v>
      </c>
      <c r="B131" s="5"/>
      <c r="C131" s="37"/>
    </row>
    <row r="132" spans="1:3" hidden="1" x14ac:dyDescent="0.25">
      <c r="A132" s="40" t="s">
        <v>7</v>
      </c>
      <c r="B132" s="5"/>
      <c r="C132" s="37"/>
    </row>
    <row r="133" spans="1:3" hidden="1" x14ac:dyDescent="0.25">
      <c r="A133" s="40" t="s">
        <v>24</v>
      </c>
      <c r="B133" s="5"/>
      <c r="C133" s="37"/>
    </row>
    <row r="134" spans="1:3" hidden="1" x14ac:dyDescent="0.25">
      <c r="A134" s="40" t="s">
        <v>35</v>
      </c>
      <c r="B134" s="5"/>
      <c r="C134" s="37"/>
    </row>
    <row r="135" spans="1:3" hidden="1" x14ac:dyDescent="0.25">
      <c r="A135" s="40" t="s">
        <v>30</v>
      </c>
      <c r="B135" s="5"/>
      <c r="C135" s="37"/>
    </row>
    <row r="136" spans="1:3" hidden="1" x14ac:dyDescent="0.25">
      <c r="A136" s="40" t="s">
        <v>20</v>
      </c>
      <c r="B136" s="5"/>
      <c r="C136" s="37"/>
    </row>
    <row r="137" spans="1:3" hidden="1" x14ac:dyDescent="0.25">
      <c r="A137" s="40" t="s">
        <v>17</v>
      </c>
      <c r="B137" s="5"/>
      <c r="C137" s="37"/>
    </row>
    <row r="138" spans="1:3" hidden="1" x14ac:dyDescent="0.25">
      <c r="A138" s="40" t="s">
        <v>12</v>
      </c>
      <c r="B138" s="5"/>
      <c r="C138" s="37"/>
    </row>
    <row r="139" spans="1:3" hidden="1" x14ac:dyDescent="0.25">
      <c r="A139" s="40" t="s">
        <v>40</v>
      </c>
      <c r="B139" s="5"/>
      <c r="C139" s="37"/>
    </row>
    <row r="140" spans="1:3" hidden="1" x14ac:dyDescent="0.25">
      <c r="A140" s="40" t="s">
        <v>28</v>
      </c>
      <c r="B140" s="5"/>
      <c r="C140" s="37"/>
    </row>
    <row r="141" spans="1:3" hidden="1" x14ac:dyDescent="0.25">
      <c r="A141" s="40" t="s">
        <v>29</v>
      </c>
      <c r="B141" s="5"/>
      <c r="C141" s="37"/>
    </row>
    <row r="142" spans="1:3" x14ac:dyDescent="0.25">
      <c r="A142" s="40" t="s">
        <v>120</v>
      </c>
      <c r="B142" s="34">
        <v>4784</v>
      </c>
      <c r="C142" s="35">
        <v>5929.8</v>
      </c>
    </row>
    <row r="143" spans="1:3" hidden="1" x14ac:dyDescent="0.25">
      <c r="A143" s="40" t="s">
        <v>10</v>
      </c>
      <c r="B143" s="5"/>
      <c r="C143" s="37"/>
    </row>
    <row r="144" spans="1:3" hidden="1" x14ac:dyDescent="0.25">
      <c r="A144" s="40" t="s">
        <v>8</v>
      </c>
      <c r="B144" s="5"/>
      <c r="C144" s="37"/>
    </row>
    <row r="145" spans="1:3" hidden="1" x14ac:dyDescent="0.25">
      <c r="A145" s="40" t="s">
        <v>47</v>
      </c>
      <c r="B145" s="5"/>
      <c r="C145" s="37"/>
    </row>
    <row r="146" spans="1:3" x14ac:dyDescent="0.25">
      <c r="A146" s="40" t="s">
        <v>119</v>
      </c>
      <c r="B146" s="5">
        <f>B207+4400</f>
        <v>13647</v>
      </c>
      <c r="C146" s="37">
        <f>C207+3855.1</f>
        <v>20291.699999999997</v>
      </c>
    </row>
    <row r="147" spans="1:3" hidden="1" x14ac:dyDescent="0.25">
      <c r="A147" s="40" t="s">
        <v>57</v>
      </c>
      <c r="B147" s="5"/>
      <c r="C147" s="37"/>
    </row>
    <row r="148" spans="1:3" hidden="1" x14ac:dyDescent="0.25">
      <c r="A148" s="40" t="s">
        <v>23</v>
      </c>
      <c r="B148" s="5"/>
      <c r="C148" s="37"/>
    </row>
    <row r="149" spans="1:3" hidden="1" x14ac:dyDescent="0.25">
      <c r="A149" s="40" t="s">
        <v>39</v>
      </c>
      <c r="B149" s="5"/>
      <c r="C149" s="37"/>
    </row>
    <row r="150" spans="1:3" hidden="1" x14ac:dyDescent="0.25">
      <c r="A150" s="40" t="s">
        <v>38</v>
      </c>
      <c r="B150" s="5"/>
      <c r="C150" s="37"/>
    </row>
    <row r="151" spans="1:3" hidden="1" x14ac:dyDescent="0.25">
      <c r="A151" s="40" t="s">
        <v>37</v>
      </c>
      <c r="B151" s="5"/>
      <c r="C151" s="37"/>
    </row>
    <row r="152" spans="1:3" hidden="1" x14ac:dyDescent="0.25">
      <c r="A152" s="40" t="s">
        <v>21</v>
      </c>
      <c r="B152" s="5"/>
      <c r="C152" s="37"/>
    </row>
    <row r="153" spans="1:3" hidden="1" x14ac:dyDescent="0.25">
      <c r="A153" s="40" t="s">
        <v>59</v>
      </c>
      <c r="B153" s="5"/>
      <c r="C153" s="37"/>
    </row>
    <row r="154" spans="1:3" hidden="1" x14ac:dyDescent="0.25">
      <c r="A154" s="40" t="s">
        <v>11</v>
      </c>
      <c r="B154" s="5"/>
      <c r="C154" s="37"/>
    </row>
    <row r="155" spans="1:3" hidden="1" x14ac:dyDescent="0.25">
      <c r="A155" s="41" t="s">
        <v>60</v>
      </c>
      <c r="B155" s="5"/>
      <c r="C155" s="37"/>
    </row>
    <row r="156" spans="1:3" hidden="1" x14ac:dyDescent="0.25">
      <c r="A156" s="41" t="s">
        <v>61</v>
      </c>
      <c r="B156" s="5"/>
      <c r="C156" s="37"/>
    </row>
    <row r="157" spans="1:3" hidden="1" x14ac:dyDescent="0.25">
      <c r="A157" s="41" t="s">
        <v>42</v>
      </c>
      <c r="B157" s="5"/>
      <c r="C157" s="37"/>
    </row>
    <row r="158" spans="1:3" hidden="1" x14ac:dyDescent="0.25">
      <c r="A158" s="41" t="s">
        <v>44</v>
      </c>
      <c r="B158" s="5"/>
      <c r="C158" s="37"/>
    </row>
    <row r="159" spans="1:3" hidden="1" x14ac:dyDescent="0.25">
      <c r="A159" s="41" t="s">
        <v>43</v>
      </c>
      <c r="B159" s="5"/>
      <c r="C159" s="37"/>
    </row>
    <row r="160" spans="1:3" hidden="1" x14ac:dyDescent="0.25">
      <c r="A160" s="41" t="s">
        <v>62</v>
      </c>
      <c r="B160" s="5"/>
      <c r="C160" s="37"/>
    </row>
    <row r="161" spans="1:3" hidden="1" x14ac:dyDescent="0.25">
      <c r="A161" s="41" t="s">
        <v>63</v>
      </c>
      <c r="B161" s="5"/>
      <c r="C161" s="37"/>
    </row>
    <row r="162" spans="1:3" hidden="1" x14ac:dyDescent="0.25">
      <c r="A162" s="41" t="s">
        <v>140</v>
      </c>
      <c r="B162" s="5"/>
      <c r="C162" s="37"/>
    </row>
    <row r="163" spans="1:3" hidden="1" x14ac:dyDescent="0.25">
      <c r="A163" s="50" t="s">
        <v>45</v>
      </c>
      <c r="B163" s="6">
        <f>SUM(B125:B154)</f>
        <v>18431</v>
      </c>
      <c r="C163" s="32">
        <f t="shared" ref="C163" si="3">SUM(C125:C154)</f>
        <v>26221.499999999996</v>
      </c>
    </row>
    <row r="164" spans="1:3" ht="19.5" hidden="1" customHeight="1" x14ac:dyDescent="0.25">
      <c r="A164" s="51" t="s">
        <v>46</v>
      </c>
      <c r="B164" s="29">
        <f>SUM(B155:B161)</f>
        <v>0</v>
      </c>
      <c r="C164" s="36">
        <f t="shared" ref="C164" si="4">SUM(C155:C161)</f>
        <v>0</v>
      </c>
    </row>
    <row r="165" spans="1:3" x14ac:dyDescent="0.25">
      <c r="A165" s="50" t="s">
        <v>36</v>
      </c>
      <c r="B165" s="6">
        <f>B163+B164</f>
        <v>18431</v>
      </c>
      <c r="C165" s="32">
        <f t="shared" ref="C165" si="5">C163+C164</f>
        <v>26221.499999999996</v>
      </c>
    </row>
    <row r="166" spans="1:3" hidden="1" x14ac:dyDescent="0.25">
      <c r="A166" s="74" t="s">
        <v>71</v>
      </c>
      <c r="B166" s="74"/>
      <c r="C166" s="74"/>
    </row>
    <row r="167" spans="1:3" hidden="1" x14ac:dyDescent="0.25">
      <c r="A167" s="40" t="s">
        <v>7</v>
      </c>
      <c r="B167" s="5"/>
      <c r="C167" s="37"/>
    </row>
    <row r="168" spans="1:3" hidden="1" x14ac:dyDescent="0.25">
      <c r="A168" s="40" t="s">
        <v>8</v>
      </c>
      <c r="B168" s="5"/>
      <c r="C168" s="37"/>
    </row>
    <row r="169" spans="1:3" hidden="1" x14ac:dyDescent="0.25">
      <c r="A169" s="40" t="s">
        <v>9</v>
      </c>
      <c r="B169" s="5"/>
      <c r="C169" s="37"/>
    </row>
    <row r="170" spans="1:3" hidden="1" x14ac:dyDescent="0.25">
      <c r="A170" s="40" t="s">
        <v>10</v>
      </c>
      <c r="B170" s="5"/>
      <c r="C170" s="37"/>
    </row>
    <row r="171" spans="1:3" hidden="1" x14ac:dyDescent="0.25">
      <c r="A171" s="40" t="s">
        <v>11</v>
      </c>
      <c r="B171" s="5"/>
      <c r="C171" s="37"/>
    </row>
    <row r="172" spans="1:3" hidden="1" x14ac:dyDescent="0.25">
      <c r="A172" s="40" t="s">
        <v>12</v>
      </c>
      <c r="B172" s="5"/>
      <c r="C172" s="37"/>
    </row>
    <row r="173" spans="1:3" hidden="1" x14ac:dyDescent="0.25">
      <c r="A173" s="40" t="s">
        <v>13</v>
      </c>
      <c r="B173" s="5"/>
      <c r="C173" s="37"/>
    </row>
    <row r="174" spans="1:3" hidden="1" x14ac:dyDescent="0.25">
      <c r="A174" s="40" t="s">
        <v>14</v>
      </c>
      <c r="B174" s="5"/>
      <c r="C174" s="37"/>
    </row>
    <row r="175" spans="1:3" hidden="1" x14ac:dyDescent="0.25">
      <c r="A175" s="40" t="s">
        <v>15</v>
      </c>
      <c r="B175" s="5"/>
      <c r="C175" s="37"/>
    </row>
    <row r="176" spans="1:3" hidden="1" x14ac:dyDescent="0.25">
      <c r="A176" s="40" t="s">
        <v>16</v>
      </c>
      <c r="B176" s="5"/>
      <c r="C176" s="37"/>
    </row>
    <row r="177" spans="1:3" hidden="1" x14ac:dyDescent="0.25">
      <c r="A177" s="40" t="s">
        <v>17</v>
      </c>
      <c r="B177" s="5"/>
      <c r="C177" s="37"/>
    </row>
    <row r="178" spans="1:3" hidden="1" x14ac:dyDescent="0.25">
      <c r="A178" s="40" t="s">
        <v>18</v>
      </c>
      <c r="B178" s="5"/>
      <c r="C178" s="37"/>
    </row>
    <row r="179" spans="1:3" hidden="1" x14ac:dyDescent="0.25">
      <c r="A179" s="40" t="s">
        <v>19</v>
      </c>
      <c r="B179" s="5"/>
      <c r="C179" s="37"/>
    </row>
    <row r="180" spans="1:3" hidden="1" x14ac:dyDescent="0.25">
      <c r="A180" s="40" t="s">
        <v>72</v>
      </c>
      <c r="B180" s="5"/>
      <c r="C180" s="37"/>
    </row>
    <row r="181" spans="1:3" hidden="1" x14ac:dyDescent="0.25">
      <c r="A181" s="40" t="s">
        <v>20</v>
      </c>
      <c r="B181" s="5"/>
      <c r="C181" s="37"/>
    </row>
    <row r="182" spans="1:3" hidden="1" x14ac:dyDescent="0.25">
      <c r="A182" s="40" t="s">
        <v>21</v>
      </c>
      <c r="B182" s="5"/>
      <c r="C182" s="37"/>
    </row>
    <row r="183" spans="1:3" hidden="1" x14ac:dyDescent="0.25">
      <c r="A183" s="40" t="s">
        <v>22</v>
      </c>
      <c r="B183" s="5"/>
      <c r="C183" s="37"/>
    </row>
    <row r="184" spans="1:3" hidden="1" x14ac:dyDescent="0.25">
      <c r="A184" s="40" t="s">
        <v>23</v>
      </c>
      <c r="B184" s="5"/>
      <c r="C184" s="37"/>
    </row>
    <row r="185" spans="1:3" hidden="1" x14ac:dyDescent="0.25">
      <c r="A185" s="40" t="s">
        <v>24</v>
      </c>
      <c r="B185" s="5"/>
      <c r="C185" s="37"/>
    </row>
    <row r="186" spans="1:3" hidden="1" x14ac:dyDescent="0.25">
      <c r="A186" s="40" t="s">
        <v>25</v>
      </c>
      <c r="B186" s="5"/>
      <c r="C186" s="37"/>
    </row>
    <row r="187" spans="1:3" hidden="1" x14ac:dyDescent="0.25">
      <c r="A187" s="40" t="s">
        <v>51</v>
      </c>
      <c r="B187" s="5"/>
      <c r="C187" s="37"/>
    </row>
    <row r="188" spans="1:3" ht="30" hidden="1" x14ac:dyDescent="0.25">
      <c r="A188" s="40" t="s">
        <v>73</v>
      </c>
      <c r="B188" s="5"/>
      <c r="C188" s="37"/>
    </row>
    <row r="189" spans="1:3" hidden="1" x14ac:dyDescent="0.25">
      <c r="A189" s="40" t="s">
        <v>26</v>
      </c>
      <c r="B189" s="5"/>
      <c r="C189" s="37"/>
    </row>
    <row r="190" spans="1:3" hidden="1" x14ac:dyDescent="0.25">
      <c r="A190" s="40" t="s">
        <v>27</v>
      </c>
      <c r="B190" s="5"/>
      <c r="C190" s="37"/>
    </row>
    <row r="191" spans="1:3" hidden="1" x14ac:dyDescent="0.25">
      <c r="A191" s="40" t="s">
        <v>28</v>
      </c>
      <c r="B191" s="5"/>
      <c r="C191" s="37"/>
    </row>
    <row r="192" spans="1:3" hidden="1" x14ac:dyDescent="0.25">
      <c r="A192" s="40" t="s">
        <v>29</v>
      </c>
      <c r="B192" s="5"/>
      <c r="C192" s="37"/>
    </row>
    <row r="193" spans="1:3" hidden="1" x14ac:dyDescent="0.25">
      <c r="A193" s="40" t="s">
        <v>30</v>
      </c>
      <c r="B193" s="5"/>
      <c r="C193" s="37"/>
    </row>
    <row r="194" spans="1:3" hidden="1" x14ac:dyDescent="0.25">
      <c r="A194" s="40" t="s">
        <v>31</v>
      </c>
      <c r="B194" s="5"/>
      <c r="C194" s="37"/>
    </row>
    <row r="195" spans="1:3" hidden="1" x14ac:dyDescent="0.25">
      <c r="A195" s="40" t="s">
        <v>32</v>
      </c>
      <c r="B195" s="5"/>
      <c r="C195" s="37"/>
    </row>
    <row r="196" spans="1:3" hidden="1" x14ac:dyDescent="0.25">
      <c r="A196" s="40" t="s">
        <v>33</v>
      </c>
      <c r="B196" s="5"/>
      <c r="C196" s="37"/>
    </row>
    <row r="197" spans="1:3" ht="30" hidden="1" x14ac:dyDescent="0.25">
      <c r="A197" s="40" t="s">
        <v>34</v>
      </c>
      <c r="B197" s="5"/>
      <c r="C197" s="37"/>
    </row>
    <row r="198" spans="1:3" hidden="1" x14ac:dyDescent="0.25">
      <c r="A198" s="40" t="s">
        <v>35</v>
      </c>
      <c r="B198" s="5"/>
      <c r="C198" s="37"/>
    </row>
    <row r="199" spans="1:3" hidden="1" x14ac:dyDescent="0.25">
      <c r="A199" s="50" t="s">
        <v>36</v>
      </c>
      <c r="B199" s="6">
        <f>SUM(B167:B198)</f>
        <v>0</v>
      </c>
      <c r="C199" s="32">
        <f>SUM(C167:C198)</f>
        <v>0</v>
      </c>
    </row>
    <row r="200" spans="1:3" hidden="1" x14ac:dyDescent="0.25">
      <c r="A200" s="38" t="s">
        <v>48</v>
      </c>
      <c r="B200" s="6"/>
      <c r="C200" s="32"/>
    </row>
    <row r="201" spans="1:3" hidden="1" x14ac:dyDescent="0.25">
      <c r="A201" s="52" t="s">
        <v>49</v>
      </c>
      <c r="B201" s="29"/>
      <c r="C201" s="36"/>
    </row>
    <row r="202" spans="1:3" ht="15.75" x14ac:dyDescent="0.25">
      <c r="A202" s="8" t="s">
        <v>50</v>
      </c>
      <c r="B202" s="8"/>
      <c r="C202" s="39">
        <f>C49+C91+C123+C165+C199+C200</f>
        <v>26660.499999999996</v>
      </c>
    </row>
    <row r="203" spans="1:3" x14ac:dyDescent="0.25">
      <c r="A203" s="33" t="s">
        <v>115</v>
      </c>
      <c r="B203" s="6"/>
      <c r="C203" s="64"/>
    </row>
    <row r="204" spans="1:3" ht="30" x14ac:dyDescent="0.25">
      <c r="A204" s="40" t="s">
        <v>112</v>
      </c>
      <c r="B204" s="6">
        <v>7361</v>
      </c>
      <c r="C204" s="32">
        <v>7745.7</v>
      </c>
    </row>
    <row r="205" spans="1:3" ht="30" x14ac:dyDescent="0.25">
      <c r="A205" s="40" t="s">
        <v>113</v>
      </c>
      <c r="B205" s="5">
        <v>1885</v>
      </c>
      <c r="C205" s="37">
        <v>8689.6</v>
      </c>
    </row>
    <row r="206" spans="1:3" x14ac:dyDescent="0.25">
      <c r="A206" s="40" t="s">
        <v>114</v>
      </c>
      <c r="B206" s="5">
        <v>1</v>
      </c>
      <c r="C206" s="37">
        <v>1.3</v>
      </c>
    </row>
    <row r="207" spans="1:3" x14ac:dyDescent="0.25">
      <c r="A207" s="33" t="s">
        <v>50</v>
      </c>
      <c r="B207" s="5">
        <f>SUM(B204:B206)</f>
        <v>9247</v>
      </c>
      <c r="C207" s="37">
        <f>SUM(C204:C206)</f>
        <v>16436.599999999999</v>
      </c>
    </row>
  </sheetData>
  <mergeCells count="14">
    <mergeCell ref="A124:C124"/>
    <mergeCell ref="A166:C166"/>
    <mergeCell ref="A7:C7"/>
    <mergeCell ref="A8:C8"/>
    <mergeCell ref="A12:C12"/>
    <mergeCell ref="A50:C50"/>
    <mergeCell ref="A51:C51"/>
    <mergeCell ref="A92:C92"/>
    <mergeCell ref="A6:C6"/>
    <mergeCell ref="A1:C1"/>
    <mergeCell ref="A2:C2"/>
    <mergeCell ref="A3:C3"/>
    <mergeCell ref="A4:C4"/>
    <mergeCell ref="A5:C5"/>
  </mergeCells>
  <pageMargins left="0.59055118110236227" right="0" top="0.39370078740157483" bottom="0.39370078740157483" header="0" footer="0"/>
  <pageSetup paperSize="9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C204"/>
  <sheetViews>
    <sheetView view="pageBreakPreview" zoomScaleNormal="100" zoomScaleSheetLayoutView="100" workbookViewId="0">
      <selection activeCell="A3" sqref="A3:C3"/>
    </sheetView>
  </sheetViews>
  <sheetFormatPr defaultColWidth="9.140625" defaultRowHeight="15" x14ac:dyDescent="0.25"/>
  <cols>
    <col min="1" max="1" width="61" style="1" customWidth="1"/>
    <col min="2" max="2" width="15.42578125" style="2" customWidth="1"/>
    <col min="3" max="3" width="15.7109375" style="1" customWidth="1"/>
    <col min="4" max="16384" width="9.140625" style="1"/>
  </cols>
  <sheetData>
    <row r="1" spans="1:3" x14ac:dyDescent="0.25">
      <c r="A1" s="80" t="s">
        <v>0</v>
      </c>
      <c r="B1" s="80"/>
      <c r="C1" s="80"/>
    </row>
    <row r="2" spans="1:3" x14ac:dyDescent="0.25">
      <c r="A2" s="80" t="s">
        <v>1</v>
      </c>
      <c r="B2" s="80"/>
      <c r="C2" s="80"/>
    </row>
    <row r="3" spans="1:3" x14ac:dyDescent="0.25">
      <c r="A3" s="80" t="s">
        <v>127</v>
      </c>
      <c r="B3" s="80"/>
      <c r="C3" s="80"/>
    </row>
    <row r="4" spans="1:3" x14ac:dyDescent="0.25">
      <c r="A4" s="79" t="s">
        <v>2</v>
      </c>
      <c r="B4" s="79"/>
      <c r="C4" s="79"/>
    </row>
    <row r="5" spans="1:3" x14ac:dyDescent="0.25">
      <c r="A5" s="81" t="s">
        <v>135</v>
      </c>
      <c r="B5" s="81"/>
      <c r="C5" s="81"/>
    </row>
    <row r="6" spans="1:3" x14ac:dyDescent="0.25">
      <c r="A6" s="79" t="s">
        <v>3</v>
      </c>
      <c r="B6" s="79"/>
      <c r="C6" s="79"/>
    </row>
    <row r="7" spans="1:3" x14ac:dyDescent="0.25">
      <c r="A7" s="79" t="s">
        <v>4</v>
      </c>
      <c r="B7" s="79"/>
      <c r="C7" s="79"/>
    </row>
    <row r="8" spans="1:3" x14ac:dyDescent="0.25">
      <c r="A8" s="79" t="s">
        <v>126</v>
      </c>
      <c r="B8" s="79"/>
      <c r="C8" s="79"/>
    </row>
    <row r="10" spans="1:3" ht="90" x14ac:dyDescent="0.25">
      <c r="A10" s="27" t="s">
        <v>64</v>
      </c>
      <c r="B10" s="5" t="s">
        <v>5</v>
      </c>
      <c r="C10" s="27" t="s">
        <v>6</v>
      </c>
    </row>
    <row r="11" spans="1:3" x14ac:dyDescent="0.25">
      <c r="A11" s="27">
        <v>1</v>
      </c>
      <c r="B11" s="5">
        <v>2</v>
      </c>
      <c r="C11" s="27">
        <v>3</v>
      </c>
    </row>
    <row r="12" spans="1:3" hidden="1" x14ac:dyDescent="0.25">
      <c r="A12" s="74" t="s">
        <v>65</v>
      </c>
      <c r="B12" s="74"/>
      <c r="C12" s="74"/>
    </row>
    <row r="13" spans="1:3" hidden="1" x14ac:dyDescent="0.25">
      <c r="A13" s="33" t="s">
        <v>7</v>
      </c>
      <c r="B13" s="5"/>
      <c r="C13" s="37"/>
    </row>
    <row r="14" spans="1:3" hidden="1" x14ac:dyDescent="0.25">
      <c r="A14" s="33" t="s">
        <v>70</v>
      </c>
      <c r="B14" s="5"/>
      <c r="C14" s="37"/>
    </row>
    <row r="15" spans="1:3" hidden="1" x14ac:dyDescent="0.25">
      <c r="A15" s="33" t="s">
        <v>8</v>
      </c>
      <c r="B15" s="5"/>
      <c r="C15" s="37"/>
    </row>
    <row r="16" spans="1:3" hidden="1" x14ac:dyDescent="0.25">
      <c r="A16" s="33" t="s">
        <v>58</v>
      </c>
      <c r="B16" s="5"/>
      <c r="C16" s="37"/>
    </row>
    <row r="17" spans="1:3" hidden="1" x14ac:dyDescent="0.25">
      <c r="A17" s="33" t="s">
        <v>9</v>
      </c>
      <c r="B17" s="5"/>
      <c r="C17" s="37"/>
    </row>
    <row r="18" spans="1:3" hidden="1" x14ac:dyDescent="0.25">
      <c r="A18" s="33" t="s">
        <v>10</v>
      </c>
      <c r="B18" s="5"/>
      <c r="C18" s="37"/>
    </row>
    <row r="19" spans="1:3" hidden="1" x14ac:dyDescent="0.25">
      <c r="A19" s="33" t="s">
        <v>11</v>
      </c>
      <c r="B19" s="5"/>
      <c r="C19" s="37"/>
    </row>
    <row r="20" spans="1:3" hidden="1" x14ac:dyDescent="0.25">
      <c r="A20" s="33" t="s">
        <v>12</v>
      </c>
      <c r="B20" s="5"/>
      <c r="C20" s="37"/>
    </row>
    <row r="21" spans="1:3" hidden="1" x14ac:dyDescent="0.25">
      <c r="A21" s="33" t="s">
        <v>13</v>
      </c>
      <c r="B21" s="5"/>
      <c r="C21" s="37"/>
    </row>
    <row r="22" spans="1:3" hidden="1" x14ac:dyDescent="0.25">
      <c r="A22" s="33" t="s">
        <v>14</v>
      </c>
      <c r="B22" s="5"/>
      <c r="C22" s="37"/>
    </row>
    <row r="23" spans="1:3" hidden="1" x14ac:dyDescent="0.25">
      <c r="A23" s="33" t="s">
        <v>15</v>
      </c>
      <c r="B23" s="5"/>
      <c r="C23" s="37"/>
    </row>
    <row r="24" spans="1:3" hidden="1" x14ac:dyDescent="0.25">
      <c r="A24" s="33" t="s">
        <v>16</v>
      </c>
      <c r="B24" s="5"/>
      <c r="C24" s="37"/>
    </row>
    <row r="25" spans="1:3" hidden="1" x14ac:dyDescent="0.25">
      <c r="A25" s="33" t="s">
        <v>17</v>
      </c>
      <c r="B25" s="5"/>
      <c r="C25" s="37"/>
    </row>
    <row r="26" spans="1:3" hidden="1" x14ac:dyDescent="0.25">
      <c r="A26" s="33" t="s">
        <v>18</v>
      </c>
      <c r="B26" s="5"/>
      <c r="C26" s="37"/>
    </row>
    <row r="27" spans="1:3" hidden="1" x14ac:dyDescent="0.25">
      <c r="A27" s="33" t="s">
        <v>19</v>
      </c>
      <c r="B27" s="5"/>
      <c r="C27" s="37"/>
    </row>
    <row r="28" spans="1:3" hidden="1" x14ac:dyDescent="0.25">
      <c r="A28" s="33" t="s">
        <v>55</v>
      </c>
      <c r="B28" s="5"/>
      <c r="C28" s="37"/>
    </row>
    <row r="29" spans="1:3" hidden="1" x14ac:dyDescent="0.25">
      <c r="A29" s="33" t="s">
        <v>20</v>
      </c>
      <c r="B29" s="5"/>
      <c r="C29" s="37"/>
    </row>
    <row r="30" spans="1:3" hidden="1" x14ac:dyDescent="0.25">
      <c r="A30" s="33" t="s">
        <v>21</v>
      </c>
      <c r="B30" s="5"/>
      <c r="C30" s="37"/>
    </row>
    <row r="31" spans="1:3" hidden="1" x14ac:dyDescent="0.25">
      <c r="A31" s="33" t="s">
        <v>22</v>
      </c>
      <c r="B31" s="5"/>
      <c r="C31" s="37"/>
    </row>
    <row r="32" spans="1:3" hidden="1" x14ac:dyDescent="0.25">
      <c r="A32" s="33" t="s">
        <v>23</v>
      </c>
      <c r="B32" s="5"/>
      <c r="C32" s="37"/>
    </row>
    <row r="33" spans="1:3" hidden="1" x14ac:dyDescent="0.25">
      <c r="A33" s="33" t="s">
        <v>24</v>
      </c>
      <c r="B33" s="5"/>
      <c r="C33" s="37"/>
    </row>
    <row r="34" spans="1:3" hidden="1" x14ac:dyDescent="0.25">
      <c r="A34" s="33" t="s">
        <v>25</v>
      </c>
      <c r="B34" s="5"/>
      <c r="C34" s="37"/>
    </row>
    <row r="35" spans="1:3" hidden="1" x14ac:dyDescent="0.25">
      <c r="A35" s="33" t="s">
        <v>51</v>
      </c>
      <c r="B35" s="5"/>
      <c r="C35" s="37"/>
    </row>
    <row r="36" spans="1:3" hidden="1" x14ac:dyDescent="0.25">
      <c r="A36" s="33" t="s">
        <v>52</v>
      </c>
      <c r="B36" s="5"/>
      <c r="C36" s="37"/>
    </row>
    <row r="37" spans="1:3" hidden="1" x14ac:dyDescent="0.25">
      <c r="A37" s="33" t="s">
        <v>26</v>
      </c>
      <c r="B37" s="5"/>
      <c r="C37" s="37"/>
    </row>
    <row r="38" spans="1:3" hidden="1" x14ac:dyDescent="0.25">
      <c r="A38" s="33" t="s">
        <v>27</v>
      </c>
      <c r="B38" s="5"/>
      <c r="C38" s="37"/>
    </row>
    <row r="39" spans="1:3" hidden="1" x14ac:dyDescent="0.25">
      <c r="A39" s="33" t="s">
        <v>28</v>
      </c>
      <c r="B39" s="5"/>
      <c r="C39" s="37"/>
    </row>
    <row r="40" spans="1:3" hidden="1" x14ac:dyDescent="0.25">
      <c r="A40" s="33" t="s">
        <v>29</v>
      </c>
      <c r="B40" s="5"/>
      <c r="C40" s="37"/>
    </row>
    <row r="41" spans="1:3" hidden="1" x14ac:dyDescent="0.25">
      <c r="A41" s="33" t="s">
        <v>30</v>
      </c>
      <c r="B41" s="5"/>
      <c r="C41" s="37"/>
    </row>
    <row r="42" spans="1:3" ht="30" hidden="1" x14ac:dyDescent="0.25">
      <c r="A42" s="33" t="s">
        <v>56</v>
      </c>
      <c r="B42" s="5"/>
      <c r="C42" s="37"/>
    </row>
    <row r="43" spans="1:3" hidden="1" x14ac:dyDescent="0.25">
      <c r="A43" s="33" t="s">
        <v>31</v>
      </c>
      <c r="B43" s="5"/>
      <c r="C43" s="37"/>
    </row>
    <row r="44" spans="1:3" hidden="1" x14ac:dyDescent="0.25">
      <c r="A44" s="33" t="s">
        <v>32</v>
      </c>
      <c r="B44" s="5"/>
      <c r="C44" s="37"/>
    </row>
    <row r="45" spans="1:3" hidden="1" x14ac:dyDescent="0.25">
      <c r="A45" s="33" t="s">
        <v>33</v>
      </c>
      <c r="B45" s="5"/>
      <c r="C45" s="37"/>
    </row>
    <row r="46" spans="1:3" ht="30" hidden="1" x14ac:dyDescent="0.25">
      <c r="A46" s="33" t="s">
        <v>34</v>
      </c>
      <c r="B46" s="5"/>
      <c r="C46" s="37"/>
    </row>
    <row r="47" spans="1:3" hidden="1" x14ac:dyDescent="0.25">
      <c r="A47" s="33" t="s">
        <v>57</v>
      </c>
      <c r="B47" s="5"/>
      <c r="C47" s="37"/>
    </row>
    <row r="48" spans="1:3" hidden="1" x14ac:dyDescent="0.25">
      <c r="A48" s="33" t="s">
        <v>35</v>
      </c>
      <c r="B48" s="5"/>
      <c r="C48" s="37"/>
    </row>
    <row r="49" spans="1:3" hidden="1" x14ac:dyDescent="0.25">
      <c r="A49" s="50" t="s">
        <v>36</v>
      </c>
      <c r="B49" s="6">
        <f>SUM(B13:B48)</f>
        <v>0</v>
      </c>
      <c r="C49" s="32">
        <f>SUM(C13:C48)</f>
        <v>0</v>
      </c>
    </row>
    <row r="50" spans="1:3" x14ac:dyDescent="0.25">
      <c r="A50" s="74" t="s">
        <v>69</v>
      </c>
      <c r="B50" s="74"/>
      <c r="C50" s="74"/>
    </row>
    <row r="51" spans="1:3" hidden="1" x14ac:dyDescent="0.25">
      <c r="A51" s="74" t="s">
        <v>66</v>
      </c>
      <c r="B51" s="74"/>
      <c r="C51" s="74"/>
    </row>
    <row r="52" spans="1:3" hidden="1" x14ac:dyDescent="0.25">
      <c r="A52" s="40" t="s">
        <v>27</v>
      </c>
      <c r="B52" s="5"/>
      <c r="C52" s="37"/>
    </row>
    <row r="53" spans="1:3" hidden="1" x14ac:dyDescent="0.25">
      <c r="A53" s="40" t="s">
        <v>14</v>
      </c>
      <c r="B53" s="5"/>
      <c r="C53" s="37"/>
    </row>
    <row r="54" spans="1:3" hidden="1" x14ac:dyDescent="0.25">
      <c r="A54" s="40" t="s">
        <v>9</v>
      </c>
      <c r="B54" s="5"/>
      <c r="C54" s="37"/>
    </row>
    <row r="55" spans="1:3" hidden="1" x14ac:dyDescent="0.25">
      <c r="A55" s="40" t="s">
        <v>13</v>
      </c>
      <c r="B55" s="5"/>
      <c r="C55" s="37"/>
    </row>
    <row r="56" spans="1:3" hidden="1" x14ac:dyDescent="0.25">
      <c r="A56" s="40" t="s">
        <v>58</v>
      </c>
      <c r="B56" s="5"/>
      <c r="C56" s="37"/>
    </row>
    <row r="57" spans="1:3" hidden="1" x14ac:dyDescent="0.25">
      <c r="A57" s="40" t="s">
        <v>41</v>
      </c>
      <c r="B57" s="5"/>
      <c r="C57" s="37"/>
    </row>
    <row r="58" spans="1:3" hidden="1" x14ac:dyDescent="0.25">
      <c r="A58" s="40" t="s">
        <v>32</v>
      </c>
      <c r="B58" s="5"/>
      <c r="C58" s="37"/>
    </row>
    <row r="59" spans="1:3" hidden="1" x14ac:dyDescent="0.25">
      <c r="A59" s="40" t="s">
        <v>7</v>
      </c>
      <c r="B59" s="5"/>
      <c r="C59" s="37"/>
    </row>
    <row r="60" spans="1:3" hidden="1" x14ac:dyDescent="0.25">
      <c r="A60" s="40" t="s">
        <v>24</v>
      </c>
      <c r="B60" s="5"/>
      <c r="C60" s="37"/>
    </row>
    <row r="61" spans="1:3" hidden="1" x14ac:dyDescent="0.25">
      <c r="A61" s="40" t="s">
        <v>35</v>
      </c>
      <c r="B61" s="5"/>
      <c r="C61" s="37"/>
    </row>
    <row r="62" spans="1:3" hidden="1" x14ac:dyDescent="0.25">
      <c r="A62" s="40" t="s">
        <v>30</v>
      </c>
      <c r="B62" s="5"/>
      <c r="C62" s="37"/>
    </row>
    <row r="63" spans="1:3" hidden="1" x14ac:dyDescent="0.25">
      <c r="A63" s="40" t="s">
        <v>20</v>
      </c>
      <c r="B63" s="5"/>
      <c r="C63" s="37"/>
    </row>
    <row r="64" spans="1:3" hidden="1" x14ac:dyDescent="0.25">
      <c r="A64" s="40" t="s">
        <v>17</v>
      </c>
      <c r="B64" s="5"/>
      <c r="C64" s="37"/>
    </row>
    <row r="65" spans="1:3" hidden="1" x14ac:dyDescent="0.25">
      <c r="A65" s="40" t="s">
        <v>12</v>
      </c>
      <c r="B65" s="5"/>
      <c r="C65" s="37"/>
    </row>
    <row r="66" spans="1:3" hidden="1" x14ac:dyDescent="0.25">
      <c r="A66" s="40" t="s">
        <v>40</v>
      </c>
      <c r="B66" s="5"/>
      <c r="C66" s="37"/>
    </row>
    <row r="67" spans="1:3" hidden="1" x14ac:dyDescent="0.25">
      <c r="A67" s="40" t="s">
        <v>28</v>
      </c>
      <c r="B67" s="5"/>
      <c r="C67" s="37"/>
    </row>
    <row r="68" spans="1:3" hidden="1" x14ac:dyDescent="0.25">
      <c r="A68" s="40" t="s">
        <v>29</v>
      </c>
      <c r="B68" s="5"/>
      <c r="C68" s="37"/>
    </row>
    <row r="69" spans="1:3" hidden="1" x14ac:dyDescent="0.25">
      <c r="A69" s="40" t="s">
        <v>15</v>
      </c>
      <c r="B69" s="5"/>
      <c r="C69" s="37"/>
    </row>
    <row r="70" spans="1:3" hidden="1" x14ac:dyDescent="0.25">
      <c r="A70" s="40" t="s">
        <v>10</v>
      </c>
      <c r="B70" s="5"/>
      <c r="C70" s="37"/>
    </row>
    <row r="71" spans="1:3" hidden="1" x14ac:dyDescent="0.25">
      <c r="A71" s="40" t="s">
        <v>8</v>
      </c>
      <c r="B71" s="5"/>
      <c r="C71" s="37"/>
    </row>
    <row r="72" spans="1:3" hidden="1" x14ac:dyDescent="0.25">
      <c r="A72" s="40" t="s">
        <v>47</v>
      </c>
      <c r="B72" s="5"/>
      <c r="C72" s="37"/>
    </row>
    <row r="73" spans="1:3" hidden="1" x14ac:dyDescent="0.25">
      <c r="A73" s="40" t="s">
        <v>16</v>
      </c>
      <c r="B73" s="5"/>
      <c r="C73" s="37"/>
    </row>
    <row r="74" spans="1:3" hidden="1" x14ac:dyDescent="0.25">
      <c r="A74" s="40" t="s">
        <v>57</v>
      </c>
      <c r="B74" s="5"/>
      <c r="C74" s="37"/>
    </row>
    <row r="75" spans="1:3" hidden="1" x14ac:dyDescent="0.25">
      <c r="A75" s="40" t="s">
        <v>23</v>
      </c>
      <c r="B75" s="5"/>
      <c r="C75" s="37"/>
    </row>
    <row r="76" spans="1:3" hidden="1" x14ac:dyDescent="0.25">
      <c r="A76" s="40" t="s">
        <v>39</v>
      </c>
      <c r="B76" s="5"/>
      <c r="C76" s="37"/>
    </row>
    <row r="77" spans="1:3" hidden="1" x14ac:dyDescent="0.25">
      <c r="A77" s="40" t="s">
        <v>38</v>
      </c>
      <c r="B77" s="5"/>
      <c r="C77" s="37"/>
    </row>
    <row r="78" spans="1:3" hidden="1" x14ac:dyDescent="0.25">
      <c r="A78" s="40" t="s">
        <v>37</v>
      </c>
      <c r="B78" s="5"/>
      <c r="C78" s="37"/>
    </row>
    <row r="79" spans="1:3" hidden="1" x14ac:dyDescent="0.25">
      <c r="A79" s="40" t="s">
        <v>21</v>
      </c>
      <c r="B79" s="5"/>
      <c r="C79" s="37"/>
    </row>
    <row r="80" spans="1:3" hidden="1" x14ac:dyDescent="0.25">
      <c r="A80" s="40" t="s">
        <v>59</v>
      </c>
      <c r="B80" s="5"/>
      <c r="C80" s="37"/>
    </row>
    <row r="81" spans="1:3" hidden="1" x14ac:dyDescent="0.25">
      <c r="A81" s="40" t="s">
        <v>11</v>
      </c>
      <c r="B81" s="5"/>
      <c r="C81" s="37"/>
    </row>
    <row r="82" spans="1:3" hidden="1" x14ac:dyDescent="0.25">
      <c r="A82" s="41" t="s">
        <v>60</v>
      </c>
      <c r="B82" s="5"/>
      <c r="C82" s="37"/>
    </row>
    <row r="83" spans="1:3" hidden="1" x14ac:dyDescent="0.25">
      <c r="A83" s="41" t="s">
        <v>137</v>
      </c>
      <c r="B83" s="5"/>
      <c r="C83" s="37"/>
    </row>
    <row r="84" spans="1:3" hidden="1" x14ac:dyDescent="0.25">
      <c r="A84" s="41" t="s">
        <v>42</v>
      </c>
      <c r="B84" s="5"/>
      <c r="C84" s="37"/>
    </row>
    <row r="85" spans="1:3" hidden="1" x14ac:dyDescent="0.25">
      <c r="A85" s="41" t="s">
        <v>44</v>
      </c>
      <c r="B85" s="5"/>
      <c r="C85" s="37"/>
    </row>
    <row r="86" spans="1:3" hidden="1" x14ac:dyDescent="0.25">
      <c r="A86" s="41" t="s">
        <v>43</v>
      </c>
      <c r="B86" s="5"/>
      <c r="C86" s="37"/>
    </row>
    <row r="87" spans="1:3" hidden="1" x14ac:dyDescent="0.25">
      <c r="A87" s="41" t="s">
        <v>62</v>
      </c>
      <c r="B87" s="5"/>
      <c r="C87" s="37"/>
    </row>
    <row r="88" spans="1:3" s="3" customFormat="1" hidden="1" x14ac:dyDescent="0.25">
      <c r="A88" s="41" t="s">
        <v>63</v>
      </c>
      <c r="B88" s="5"/>
      <c r="C88" s="37"/>
    </row>
    <row r="89" spans="1:3" s="3" customFormat="1" hidden="1" x14ac:dyDescent="0.25">
      <c r="A89" s="50" t="s">
        <v>45</v>
      </c>
      <c r="B89" s="6">
        <f>SUM(B52:B81)</f>
        <v>0</v>
      </c>
      <c r="C89" s="32">
        <f t="shared" ref="C89" si="0">SUM(C52:C81)</f>
        <v>0</v>
      </c>
    </row>
    <row r="90" spans="1:3" hidden="1" x14ac:dyDescent="0.25">
      <c r="A90" s="51" t="s">
        <v>46</v>
      </c>
      <c r="B90" s="29">
        <f>SUM(B82:B88)</f>
        <v>0</v>
      </c>
      <c r="C90" s="36">
        <f t="shared" ref="C90" si="1">SUM(C82:C88)</f>
        <v>0</v>
      </c>
    </row>
    <row r="91" spans="1:3" hidden="1" x14ac:dyDescent="0.25">
      <c r="A91" s="50" t="s">
        <v>36</v>
      </c>
      <c r="B91" s="6">
        <f>B89+B90</f>
        <v>0</v>
      </c>
      <c r="C91" s="32">
        <f t="shared" ref="C91" si="2">C89+C90</f>
        <v>0</v>
      </c>
    </row>
    <row r="92" spans="1:3" hidden="1" x14ac:dyDescent="0.25">
      <c r="A92" s="74" t="s">
        <v>67</v>
      </c>
      <c r="B92" s="74"/>
      <c r="C92" s="74"/>
    </row>
    <row r="93" spans="1:3" hidden="1" x14ac:dyDescent="0.25">
      <c r="A93" s="40" t="s">
        <v>27</v>
      </c>
      <c r="B93" s="5"/>
      <c r="C93" s="37"/>
    </row>
    <row r="94" spans="1:3" hidden="1" x14ac:dyDescent="0.25">
      <c r="A94" s="40" t="s">
        <v>14</v>
      </c>
      <c r="B94" s="5"/>
      <c r="C94" s="37"/>
    </row>
    <row r="95" spans="1:3" hidden="1" x14ac:dyDescent="0.25">
      <c r="A95" s="40" t="s">
        <v>9</v>
      </c>
      <c r="B95" s="5"/>
      <c r="C95" s="37"/>
    </row>
    <row r="96" spans="1:3" hidden="1" x14ac:dyDescent="0.25">
      <c r="A96" s="40" t="s">
        <v>13</v>
      </c>
      <c r="B96" s="5"/>
      <c r="C96" s="37"/>
    </row>
    <row r="97" spans="1:3" hidden="1" x14ac:dyDescent="0.25">
      <c r="A97" s="40" t="s">
        <v>58</v>
      </c>
      <c r="B97" s="5"/>
      <c r="C97" s="37"/>
    </row>
    <row r="98" spans="1:3" hidden="1" x14ac:dyDescent="0.25">
      <c r="A98" s="40" t="s">
        <v>41</v>
      </c>
      <c r="B98" s="5"/>
      <c r="C98" s="37"/>
    </row>
    <row r="99" spans="1:3" hidden="1" x14ac:dyDescent="0.25">
      <c r="A99" s="40" t="s">
        <v>32</v>
      </c>
      <c r="B99" s="5"/>
      <c r="C99" s="37"/>
    </row>
    <row r="100" spans="1:3" hidden="1" x14ac:dyDescent="0.25">
      <c r="A100" s="40" t="s">
        <v>7</v>
      </c>
      <c r="B100" s="5"/>
      <c r="C100" s="37"/>
    </row>
    <row r="101" spans="1:3" hidden="1" x14ac:dyDescent="0.25">
      <c r="A101" s="40" t="s">
        <v>24</v>
      </c>
      <c r="B101" s="27"/>
      <c r="C101" s="27"/>
    </row>
    <row r="102" spans="1:3" hidden="1" x14ac:dyDescent="0.25">
      <c r="A102" s="40" t="s">
        <v>35</v>
      </c>
      <c r="B102" s="5"/>
      <c r="C102" s="37"/>
    </row>
    <row r="103" spans="1:3" hidden="1" x14ac:dyDescent="0.25">
      <c r="A103" s="40" t="s">
        <v>30</v>
      </c>
      <c r="B103" s="5"/>
      <c r="C103" s="37"/>
    </row>
    <row r="104" spans="1:3" hidden="1" x14ac:dyDescent="0.25">
      <c r="A104" s="40" t="s">
        <v>20</v>
      </c>
      <c r="B104" s="5"/>
      <c r="C104" s="37"/>
    </row>
    <row r="105" spans="1:3" hidden="1" x14ac:dyDescent="0.25">
      <c r="A105" s="40" t="s">
        <v>17</v>
      </c>
      <c r="B105" s="5"/>
      <c r="C105" s="37"/>
    </row>
    <row r="106" spans="1:3" hidden="1" x14ac:dyDescent="0.25">
      <c r="A106" s="40" t="s">
        <v>12</v>
      </c>
      <c r="B106" s="5"/>
      <c r="C106" s="37"/>
    </row>
    <row r="107" spans="1:3" hidden="1" x14ac:dyDescent="0.25">
      <c r="A107" s="40" t="s">
        <v>40</v>
      </c>
      <c r="B107" s="5"/>
      <c r="C107" s="37"/>
    </row>
    <row r="108" spans="1:3" hidden="1" x14ac:dyDescent="0.25">
      <c r="A108" s="40" t="s">
        <v>28</v>
      </c>
      <c r="B108" s="5"/>
      <c r="C108" s="37"/>
    </row>
    <row r="109" spans="1:3" hidden="1" x14ac:dyDescent="0.25">
      <c r="A109" s="40" t="s">
        <v>29</v>
      </c>
      <c r="B109" s="5"/>
      <c r="C109" s="37"/>
    </row>
    <row r="110" spans="1:3" hidden="1" x14ac:dyDescent="0.25">
      <c r="A110" s="40" t="s">
        <v>15</v>
      </c>
      <c r="B110" s="5"/>
      <c r="C110" s="37"/>
    </row>
    <row r="111" spans="1:3" hidden="1" x14ac:dyDescent="0.25">
      <c r="A111" s="40" t="s">
        <v>10</v>
      </c>
      <c r="B111" s="5"/>
      <c r="C111" s="37"/>
    </row>
    <row r="112" spans="1:3" hidden="1" x14ac:dyDescent="0.25">
      <c r="A112" s="40" t="s">
        <v>8</v>
      </c>
      <c r="B112" s="5"/>
      <c r="C112" s="37"/>
    </row>
    <row r="113" spans="1:3" hidden="1" x14ac:dyDescent="0.25">
      <c r="A113" s="40" t="s">
        <v>47</v>
      </c>
      <c r="B113" s="5"/>
      <c r="C113" s="37"/>
    </row>
    <row r="114" spans="1:3" hidden="1" x14ac:dyDescent="0.25">
      <c r="A114" s="40" t="s">
        <v>16</v>
      </c>
      <c r="B114" s="5"/>
      <c r="C114" s="37"/>
    </row>
    <row r="115" spans="1:3" hidden="1" x14ac:dyDescent="0.25">
      <c r="A115" s="40" t="s">
        <v>57</v>
      </c>
      <c r="B115" s="5"/>
      <c r="C115" s="37"/>
    </row>
    <row r="116" spans="1:3" hidden="1" x14ac:dyDescent="0.25">
      <c r="A116" s="40" t="s">
        <v>23</v>
      </c>
      <c r="B116" s="5"/>
      <c r="C116" s="37"/>
    </row>
    <row r="117" spans="1:3" hidden="1" x14ac:dyDescent="0.25">
      <c r="A117" s="40" t="s">
        <v>39</v>
      </c>
      <c r="B117" s="5"/>
      <c r="C117" s="37"/>
    </row>
    <row r="118" spans="1:3" hidden="1" x14ac:dyDescent="0.25">
      <c r="A118" s="40" t="s">
        <v>38</v>
      </c>
      <c r="B118" s="5"/>
      <c r="C118" s="37"/>
    </row>
    <row r="119" spans="1:3" hidden="1" x14ac:dyDescent="0.25">
      <c r="A119" s="40" t="s">
        <v>37</v>
      </c>
      <c r="B119" s="5"/>
      <c r="C119" s="37"/>
    </row>
    <row r="120" spans="1:3" hidden="1" x14ac:dyDescent="0.25">
      <c r="A120" s="40" t="s">
        <v>21</v>
      </c>
      <c r="B120" s="5"/>
      <c r="C120" s="37"/>
    </row>
    <row r="121" spans="1:3" hidden="1" x14ac:dyDescent="0.25">
      <c r="A121" s="40" t="s">
        <v>59</v>
      </c>
      <c r="B121" s="5"/>
      <c r="C121" s="37"/>
    </row>
    <row r="122" spans="1:3" hidden="1" x14ac:dyDescent="0.25">
      <c r="A122" s="40" t="s">
        <v>11</v>
      </c>
      <c r="B122" s="5"/>
      <c r="C122" s="37"/>
    </row>
    <row r="123" spans="1:3" hidden="1" x14ac:dyDescent="0.25">
      <c r="A123" s="50" t="s">
        <v>36</v>
      </c>
      <c r="B123" s="6">
        <f>SUM(B93:B122)</f>
        <v>0</v>
      </c>
      <c r="C123" s="32">
        <f t="shared" ref="C123" si="3">SUM(C93:C122)</f>
        <v>0</v>
      </c>
    </row>
    <row r="124" spans="1:3" x14ac:dyDescent="0.25">
      <c r="A124" s="74" t="s">
        <v>68</v>
      </c>
      <c r="B124" s="74"/>
      <c r="C124" s="74"/>
    </row>
    <row r="125" spans="1:3" hidden="1" x14ac:dyDescent="0.25">
      <c r="A125" s="40" t="s">
        <v>27</v>
      </c>
      <c r="B125" s="5"/>
      <c r="C125" s="37"/>
    </row>
    <row r="126" spans="1:3" hidden="1" x14ac:dyDescent="0.25">
      <c r="A126" s="40" t="s">
        <v>14</v>
      </c>
      <c r="B126" s="5"/>
      <c r="C126" s="37"/>
    </row>
    <row r="127" spans="1:3" hidden="1" x14ac:dyDescent="0.25">
      <c r="A127" s="40" t="s">
        <v>9</v>
      </c>
      <c r="B127" s="5"/>
      <c r="C127" s="37"/>
    </row>
    <row r="128" spans="1:3" hidden="1" x14ac:dyDescent="0.25">
      <c r="A128" s="40" t="s">
        <v>13</v>
      </c>
      <c r="B128" s="5"/>
      <c r="C128" s="37"/>
    </row>
    <row r="129" spans="1:3" hidden="1" x14ac:dyDescent="0.25">
      <c r="A129" s="40" t="s">
        <v>58</v>
      </c>
      <c r="B129" s="5"/>
      <c r="C129" s="37"/>
    </row>
    <row r="130" spans="1:3" hidden="1" x14ac:dyDescent="0.25">
      <c r="A130" s="40" t="s">
        <v>41</v>
      </c>
      <c r="B130" s="5"/>
      <c r="C130" s="37"/>
    </row>
    <row r="131" spans="1:3" hidden="1" x14ac:dyDescent="0.25">
      <c r="A131" s="40" t="s">
        <v>32</v>
      </c>
      <c r="B131" s="5"/>
      <c r="C131" s="37"/>
    </row>
    <row r="132" spans="1:3" hidden="1" x14ac:dyDescent="0.25">
      <c r="A132" s="40" t="s">
        <v>7</v>
      </c>
      <c r="B132" s="5"/>
      <c r="C132" s="37"/>
    </row>
    <row r="133" spans="1:3" hidden="1" x14ac:dyDescent="0.25">
      <c r="A133" s="40" t="s">
        <v>24</v>
      </c>
      <c r="B133" s="5"/>
      <c r="C133" s="37"/>
    </row>
    <row r="134" spans="1:3" hidden="1" x14ac:dyDescent="0.25">
      <c r="A134" s="40" t="s">
        <v>35</v>
      </c>
      <c r="B134" s="5"/>
      <c r="C134" s="37"/>
    </row>
    <row r="135" spans="1:3" hidden="1" x14ac:dyDescent="0.25">
      <c r="A135" s="40" t="s">
        <v>30</v>
      </c>
      <c r="B135" s="5"/>
      <c r="C135" s="37"/>
    </row>
    <row r="136" spans="1:3" hidden="1" x14ac:dyDescent="0.25">
      <c r="A136" s="40" t="s">
        <v>20</v>
      </c>
      <c r="B136" s="5"/>
      <c r="C136" s="37"/>
    </row>
    <row r="137" spans="1:3" hidden="1" x14ac:dyDescent="0.25">
      <c r="A137" s="40" t="s">
        <v>17</v>
      </c>
      <c r="B137" s="5"/>
      <c r="C137" s="37"/>
    </row>
    <row r="138" spans="1:3" hidden="1" x14ac:dyDescent="0.25">
      <c r="A138" s="40" t="s">
        <v>12</v>
      </c>
      <c r="B138" s="5"/>
      <c r="C138" s="37"/>
    </row>
    <row r="139" spans="1:3" hidden="1" x14ac:dyDescent="0.25">
      <c r="A139" s="40" t="s">
        <v>40</v>
      </c>
      <c r="B139" s="5"/>
      <c r="C139" s="37"/>
    </row>
    <row r="140" spans="1:3" hidden="1" x14ac:dyDescent="0.25">
      <c r="A140" s="40" t="s">
        <v>28</v>
      </c>
      <c r="B140" s="5"/>
      <c r="C140" s="37"/>
    </row>
    <row r="141" spans="1:3" hidden="1" x14ac:dyDescent="0.25">
      <c r="A141" s="40" t="s">
        <v>29</v>
      </c>
      <c r="B141" s="5"/>
      <c r="C141" s="37"/>
    </row>
    <row r="142" spans="1:3" hidden="1" x14ac:dyDescent="0.25">
      <c r="A142" s="40" t="s">
        <v>15</v>
      </c>
      <c r="B142" s="5"/>
      <c r="C142" s="37"/>
    </row>
    <row r="143" spans="1:3" hidden="1" x14ac:dyDescent="0.25">
      <c r="A143" s="40" t="s">
        <v>10</v>
      </c>
      <c r="B143" s="5"/>
      <c r="C143" s="37"/>
    </row>
    <row r="144" spans="1:3" hidden="1" x14ac:dyDescent="0.25">
      <c r="A144" s="40" t="s">
        <v>8</v>
      </c>
      <c r="B144" s="5"/>
      <c r="C144" s="37"/>
    </row>
    <row r="145" spans="1:3" x14ac:dyDescent="0.25">
      <c r="A145" s="40" t="s">
        <v>47</v>
      </c>
      <c r="B145" s="5">
        <v>150</v>
      </c>
      <c r="C145" s="37">
        <v>153.1</v>
      </c>
    </row>
    <row r="146" spans="1:3" hidden="1" x14ac:dyDescent="0.25">
      <c r="A146" s="40" t="s">
        <v>16</v>
      </c>
      <c r="B146" s="5"/>
      <c r="C146" s="37"/>
    </row>
    <row r="147" spans="1:3" hidden="1" x14ac:dyDescent="0.25">
      <c r="A147" s="40" t="s">
        <v>57</v>
      </c>
      <c r="B147" s="5"/>
      <c r="C147" s="37"/>
    </row>
    <row r="148" spans="1:3" hidden="1" x14ac:dyDescent="0.25">
      <c r="A148" s="40" t="s">
        <v>23</v>
      </c>
      <c r="B148" s="5"/>
      <c r="C148" s="37"/>
    </row>
    <row r="149" spans="1:3" hidden="1" x14ac:dyDescent="0.25">
      <c r="A149" s="40" t="s">
        <v>39</v>
      </c>
      <c r="B149" s="5"/>
      <c r="C149" s="37"/>
    </row>
    <row r="150" spans="1:3" hidden="1" x14ac:dyDescent="0.25">
      <c r="A150" s="40" t="s">
        <v>38</v>
      </c>
      <c r="B150" s="5"/>
      <c r="C150" s="37"/>
    </row>
    <row r="151" spans="1:3" hidden="1" x14ac:dyDescent="0.25">
      <c r="A151" s="40" t="s">
        <v>37</v>
      </c>
      <c r="B151" s="5"/>
      <c r="C151" s="37"/>
    </row>
    <row r="152" spans="1:3" hidden="1" x14ac:dyDescent="0.25">
      <c r="A152" s="40" t="s">
        <v>21</v>
      </c>
      <c r="B152" s="5"/>
      <c r="C152" s="37"/>
    </row>
    <row r="153" spans="1:3" hidden="1" x14ac:dyDescent="0.25">
      <c r="A153" s="40" t="s">
        <v>59</v>
      </c>
      <c r="B153" s="5"/>
      <c r="C153" s="37"/>
    </row>
    <row r="154" spans="1:3" hidden="1" x14ac:dyDescent="0.25">
      <c r="A154" s="40" t="s">
        <v>11</v>
      </c>
      <c r="B154" s="5"/>
      <c r="C154" s="37"/>
    </row>
    <row r="155" spans="1:3" hidden="1" x14ac:dyDescent="0.25">
      <c r="A155" s="41" t="s">
        <v>60</v>
      </c>
      <c r="B155" s="5"/>
      <c r="C155" s="37"/>
    </row>
    <row r="156" spans="1:3" hidden="1" x14ac:dyDescent="0.25">
      <c r="A156" s="41" t="s">
        <v>61</v>
      </c>
      <c r="B156" s="5"/>
      <c r="C156" s="37"/>
    </row>
    <row r="157" spans="1:3" hidden="1" x14ac:dyDescent="0.25">
      <c r="A157" s="41" t="s">
        <v>42</v>
      </c>
      <c r="B157" s="5"/>
      <c r="C157" s="37"/>
    </row>
    <row r="158" spans="1:3" hidden="1" x14ac:dyDescent="0.25">
      <c r="A158" s="41" t="s">
        <v>44</v>
      </c>
      <c r="B158" s="5"/>
      <c r="C158" s="37"/>
    </row>
    <row r="159" spans="1:3" hidden="1" x14ac:dyDescent="0.25">
      <c r="A159" s="41" t="s">
        <v>43</v>
      </c>
      <c r="B159" s="5"/>
      <c r="C159" s="37"/>
    </row>
    <row r="160" spans="1:3" hidden="1" x14ac:dyDescent="0.25">
      <c r="A160" s="41" t="s">
        <v>62</v>
      </c>
      <c r="B160" s="5"/>
      <c r="C160" s="37"/>
    </row>
    <row r="161" spans="1:3" hidden="1" x14ac:dyDescent="0.25">
      <c r="A161" s="41" t="s">
        <v>63</v>
      </c>
      <c r="B161" s="5"/>
      <c r="C161" s="37"/>
    </row>
    <row r="162" spans="1:3" hidden="1" x14ac:dyDescent="0.25">
      <c r="A162" s="41" t="s">
        <v>140</v>
      </c>
      <c r="B162" s="5"/>
      <c r="C162" s="37"/>
    </row>
    <row r="163" spans="1:3" hidden="1" x14ac:dyDescent="0.25">
      <c r="A163" s="50" t="s">
        <v>45</v>
      </c>
      <c r="B163" s="6">
        <f>SUM(B125:B154)</f>
        <v>150</v>
      </c>
      <c r="C163" s="32">
        <f t="shared" ref="C163" si="4">SUM(C125:C154)</f>
        <v>153.1</v>
      </c>
    </row>
    <row r="164" spans="1:3" ht="19.5" hidden="1" customHeight="1" x14ac:dyDescent="0.25">
      <c r="A164" s="51" t="s">
        <v>46</v>
      </c>
      <c r="B164" s="29">
        <f>SUM(B155:B161)</f>
        <v>0</v>
      </c>
      <c r="C164" s="36">
        <f t="shared" ref="C164" si="5">SUM(C155:C161)</f>
        <v>0</v>
      </c>
    </row>
    <row r="165" spans="1:3" x14ac:dyDescent="0.25">
      <c r="A165" s="50" t="s">
        <v>36</v>
      </c>
      <c r="B165" s="6">
        <f>B163+B164</f>
        <v>150</v>
      </c>
      <c r="C165" s="32">
        <f t="shared" ref="C165" si="6">C163+C164</f>
        <v>153.1</v>
      </c>
    </row>
    <row r="166" spans="1:3" x14ac:dyDescent="0.25">
      <c r="A166" s="74" t="s">
        <v>71</v>
      </c>
      <c r="B166" s="74"/>
      <c r="C166" s="74"/>
    </row>
    <row r="167" spans="1:3" hidden="1" x14ac:dyDescent="0.25">
      <c r="A167" s="40" t="s">
        <v>7</v>
      </c>
      <c r="B167" s="5"/>
      <c r="C167" s="37"/>
    </row>
    <row r="168" spans="1:3" hidden="1" x14ac:dyDescent="0.25">
      <c r="A168" s="40" t="s">
        <v>8</v>
      </c>
      <c r="B168" s="5"/>
      <c r="C168" s="37"/>
    </row>
    <row r="169" spans="1:3" hidden="1" x14ac:dyDescent="0.25">
      <c r="A169" s="40" t="s">
        <v>9</v>
      </c>
      <c r="B169" s="5"/>
      <c r="C169" s="37"/>
    </row>
    <row r="170" spans="1:3" hidden="1" x14ac:dyDescent="0.25">
      <c r="A170" s="40" t="s">
        <v>10</v>
      </c>
      <c r="B170" s="5"/>
      <c r="C170" s="37"/>
    </row>
    <row r="171" spans="1:3" hidden="1" x14ac:dyDescent="0.25">
      <c r="A171" s="40" t="s">
        <v>11</v>
      </c>
      <c r="B171" s="5"/>
      <c r="C171" s="37"/>
    </row>
    <row r="172" spans="1:3" hidden="1" x14ac:dyDescent="0.25">
      <c r="A172" s="40" t="s">
        <v>12</v>
      </c>
      <c r="B172" s="5"/>
      <c r="C172" s="37"/>
    </row>
    <row r="173" spans="1:3" hidden="1" x14ac:dyDescent="0.25">
      <c r="A173" s="40" t="s">
        <v>13</v>
      </c>
      <c r="B173" s="5"/>
      <c r="C173" s="37"/>
    </row>
    <row r="174" spans="1:3" hidden="1" x14ac:dyDescent="0.25">
      <c r="A174" s="40" t="s">
        <v>14</v>
      </c>
      <c r="B174" s="5"/>
      <c r="C174" s="37"/>
    </row>
    <row r="175" spans="1:3" hidden="1" x14ac:dyDescent="0.25">
      <c r="A175" s="40" t="s">
        <v>15</v>
      </c>
      <c r="B175" s="5"/>
      <c r="C175" s="37"/>
    </row>
    <row r="176" spans="1:3" hidden="1" x14ac:dyDescent="0.25">
      <c r="A176" s="40" t="s">
        <v>16</v>
      </c>
      <c r="B176" s="5"/>
      <c r="C176" s="37"/>
    </row>
    <row r="177" spans="1:3" hidden="1" x14ac:dyDescent="0.25">
      <c r="A177" s="40" t="s">
        <v>17</v>
      </c>
      <c r="B177" s="5"/>
      <c r="C177" s="37"/>
    </row>
    <row r="178" spans="1:3" hidden="1" x14ac:dyDescent="0.25">
      <c r="A178" s="40" t="s">
        <v>18</v>
      </c>
      <c r="B178" s="5"/>
      <c r="C178" s="37"/>
    </row>
    <row r="179" spans="1:3" hidden="1" x14ac:dyDescent="0.25">
      <c r="A179" s="40" t="s">
        <v>19</v>
      </c>
      <c r="B179" s="5"/>
      <c r="C179" s="37"/>
    </row>
    <row r="180" spans="1:3" hidden="1" x14ac:dyDescent="0.25">
      <c r="A180" s="40" t="s">
        <v>72</v>
      </c>
      <c r="B180" s="5"/>
      <c r="C180" s="37"/>
    </row>
    <row r="181" spans="1:3" hidden="1" x14ac:dyDescent="0.25">
      <c r="A181" s="40" t="s">
        <v>20</v>
      </c>
      <c r="B181" s="5"/>
      <c r="C181" s="37"/>
    </row>
    <row r="182" spans="1:3" hidden="1" x14ac:dyDescent="0.25">
      <c r="A182" s="40" t="s">
        <v>21</v>
      </c>
      <c r="B182" s="5"/>
      <c r="C182" s="37"/>
    </row>
    <row r="183" spans="1:3" hidden="1" x14ac:dyDescent="0.25">
      <c r="A183" s="40" t="s">
        <v>22</v>
      </c>
      <c r="B183" s="5"/>
      <c r="C183" s="37"/>
    </row>
    <row r="184" spans="1:3" hidden="1" x14ac:dyDescent="0.25">
      <c r="A184" s="40" t="s">
        <v>23</v>
      </c>
      <c r="B184" s="5"/>
      <c r="C184" s="37"/>
    </row>
    <row r="185" spans="1:3" hidden="1" x14ac:dyDescent="0.25">
      <c r="A185" s="40" t="s">
        <v>24</v>
      </c>
      <c r="B185" s="5"/>
      <c r="C185" s="37"/>
    </row>
    <row r="186" spans="1:3" hidden="1" x14ac:dyDescent="0.25">
      <c r="A186" s="40" t="s">
        <v>25</v>
      </c>
      <c r="B186" s="5"/>
      <c r="C186" s="37"/>
    </row>
    <row r="187" spans="1:3" x14ac:dyDescent="0.25">
      <c r="A187" s="40" t="s">
        <v>51</v>
      </c>
      <c r="B187" s="5">
        <v>12</v>
      </c>
      <c r="C187" s="37">
        <v>144</v>
      </c>
    </row>
    <row r="188" spans="1:3" ht="30" hidden="1" x14ac:dyDescent="0.25">
      <c r="A188" s="40" t="s">
        <v>73</v>
      </c>
      <c r="B188" s="5"/>
      <c r="C188" s="37"/>
    </row>
    <row r="189" spans="1:3" hidden="1" x14ac:dyDescent="0.25">
      <c r="A189" s="40" t="s">
        <v>26</v>
      </c>
      <c r="B189" s="5"/>
      <c r="C189" s="37"/>
    </row>
    <row r="190" spans="1:3" hidden="1" x14ac:dyDescent="0.25">
      <c r="A190" s="40" t="s">
        <v>27</v>
      </c>
      <c r="B190" s="5"/>
      <c r="C190" s="37"/>
    </row>
    <row r="191" spans="1:3" hidden="1" x14ac:dyDescent="0.25">
      <c r="A191" s="40" t="s">
        <v>28</v>
      </c>
      <c r="B191" s="5"/>
      <c r="C191" s="37"/>
    </row>
    <row r="192" spans="1:3" hidden="1" x14ac:dyDescent="0.25">
      <c r="A192" s="40" t="s">
        <v>29</v>
      </c>
      <c r="B192" s="5"/>
      <c r="C192" s="37"/>
    </row>
    <row r="193" spans="1:3" hidden="1" x14ac:dyDescent="0.25">
      <c r="A193" s="40" t="s">
        <v>30</v>
      </c>
      <c r="B193" s="5"/>
      <c r="C193" s="37"/>
    </row>
    <row r="194" spans="1:3" hidden="1" x14ac:dyDescent="0.25">
      <c r="A194" s="40" t="s">
        <v>31</v>
      </c>
      <c r="B194" s="5"/>
      <c r="C194" s="37"/>
    </row>
    <row r="195" spans="1:3" hidden="1" x14ac:dyDescent="0.25">
      <c r="A195" s="40" t="s">
        <v>32</v>
      </c>
      <c r="B195" s="5"/>
      <c r="C195" s="37"/>
    </row>
    <row r="196" spans="1:3" hidden="1" x14ac:dyDescent="0.25">
      <c r="A196" s="40" t="s">
        <v>33</v>
      </c>
      <c r="B196" s="5"/>
      <c r="C196" s="37"/>
    </row>
    <row r="197" spans="1:3" ht="30" hidden="1" x14ac:dyDescent="0.25">
      <c r="A197" s="40" t="s">
        <v>34</v>
      </c>
      <c r="B197" s="5"/>
      <c r="C197" s="37"/>
    </row>
    <row r="198" spans="1:3" hidden="1" x14ac:dyDescent="0.25">
      <c r="A198" s="40" t="s">
        <v>35</v>
      </c>
      <c r="B198" s="5"/>
      <c r="C198" s="37"/>
    </row>
    <row r="199" spans="1:3" x14ac:dyDescent="0.25">
      <c r="A199" s="50" t="s">
        <v>36</v>
      </c>
      <c r="B199" s="6">
        <f>SUM(B167:B198)</f>
        <v>12</v>
      </c>
      <c r="C199" s="32">
        <f>SUM(C167:C198)</f>
        <v>144</v>
      </c>
    </row>
    <row r="200" spans="1:3" hidden="1" x14ac:dyDescent="0.25">
      <c r="A200" s="38" t="s">
        <v>48</v>
      </c>
      <c r="B200" s="6"/>
      <c r="C200" s="32"/>
    </row>
    <row r="201" spans="1:3" hidden="1" x14ac:dyDescent="0.25">
      <c r="A201" s="52" t="s">
        <v>49</v>
      </c>
      <c r="B201" s="29"/>
      <c r="C201" s="36"/>
    </row>
    <row r="202" spans="1:3" ht="15.75" x14ac:dyDescent="0.25">
      <c r="A202" s="8" t="s">
        <v>50</v>
      </c>
      <c r="B202" s="8"/>
      <c r="C202" s="39">
        <f>C49+C91+C123+C165+C199+C200</f>
        <v>297.10000000000002</v>
      </c>
    </row>
    <row r="203" spans="1:3" x14ac:dyDescent="0.25">
      <c r="B203" s="63"/>
      <c r="C203" s="67"/>
    </row>
    <row r="204" spans="1:3" x14ac:dyDescent="0.25">
      <c r="B204" s="66"/>
      <c r="C204" s="67"/>
    </row>
  </sheetData>
  <mergeCells count="14">
    <mergeCell ref="A124:C124"/>
    <mergeCell ref="A166:C166"/>
    <mergeCell ref="A7:C7"/>
    <mergeCell ref="A8:C8"/>
    <mergeCell ref="A12:C12"/>
    <mergeCell ref="A50:C50"/>
    <mergeCell ref="A51:C51"/>
    <mergeCell ref="A92:C92"/>
    <mergeCell ref="A6:C6"/>
    <mergeCell ref="A1:C1"/>
    <mergeCell ref="A2:C2"/>
    <mergeCell ref="A3:C3"/>
    <mergeCell ref="A4:C4"/>
    <mergeCell ref="A5:C5"/>
  </mergeCells>
  <pageMargins left="0.59055118110236227" right="0" top="0.39370078740157483" bottom="0.39370078740157483" header="0" footer="0"/>
  <pageSetup paperSize="9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C204"/>
  <sheetViews>
    <sheetView view="pageBreakPreview" zoomScaleNormal="100" zoomScaleSheetLayoutView="100" workbookViewId="0">
      <selection activeCell="A3" sqref="A3:C3"/>
    </sheetView>
  </sheetViews>
  <sheetFormatPr defaultColWidth="9.140625" defaultRowHeight="15" x14ac:dyDescent="0.25"/>
  <cols>
    <col min="1" max="1" width="61" style="1" customWidth="1"/>
    <col min="2" max="2" width="15.42578125" style="2" customWidth="1"/>
    <col min="3" max="3" width="15.7109375" style="1" customWidth="1"/>
    <col min="4" max="16384" width="9.140625" style="1"/>
  </cols>
  <sheetData>
    <row r="1" spans="1:3" x14ac:dyDescent="0.25">
      <c r="A1" s="80" t="s">
        <v>0</v>
      </c>
      <c r="B1" s="80"/>
      <c r="C1" s="80"/>
    </row>
    <row r="2" spans="1:3" x14ac:dyDescent="0.25">
      <c r="A2" s="80" t="s">
        <v>1</v>
      </c>
      <c r="B2" s="80"/>
      <c r="C2" s="80"/>
    </row>
    <row r="3" spans="1:3" x14ac:dyDescent="0.25">
      <c r="A3" s="80" t="s">
        <v>127</v>
      </c>
      <c r="B3" s="80"/>
      <c r="C3" s="80"/>
    </row>
    <row r="4" spans="1:3" x14ac:dyDescent="0.25">
      <c r="A4" s="79" t="s">
        <v>2</v>
      </c>
      <c r="B4" s="79"/>
      <c r="C4" s="79"/>
    </row>
    <row r="5" spans="1:3" x14ac:dyDescent="0.25">
      <c r="A5" s="81" t="s">
        <v>92</v>
      </c>
      <c r="B5" s="81"/>
      <c r="C5" s="81"/>
    </row>
    <row r="6" spans="1:3" x14ac:dyDescent="0.25">
      <c r="A6" s="79" t="s">
        <v>3</v>
      </c>
      <c r="B6" s="79"/>
      <c r="C6" s="79"/>
    </row>
    <row r="7" spans="1:3" x14ac:dyDescent="0.25">
      <c r="A7" s="79" t="s">
        <v>4</v>
      </c>
      <c r="B7" s="79"/>
      <c r="C7" s="79"/>
    </row>
    <row r="8" spans="1:3" x14ac:dyDescent="0.25">
      <c r="A8" s="79" t="s">
        <v>126</v>
      </c>
      <c r="B8" s="79"/>
      <c r="C8" s="79"/>
    </row>
    <row r="10" spans="1:3" ht="90" x14ac:dyDescent="0.25">
      <c r="A10" s="27" t="s">
        <v>64</v>
      </c>
      <c r="B10" s="5" t="s">
        <v>5</v>
      </c>
      <c r="C10" s="27" t="s">
        <v>6</v>
      </c>
    </row>
    <row r="11" spans="1:3" ht="14.25" customHeight="1" x14ac:dyDescent="0.25">
      <c r="A11" s="27">
        <v>1</v>
      </c>
      <c r="B11" s="5">
        <v>2</v>
      </c>
      <c r="C11" s="27">
        <v>3</v>
      </c>
    </row>
    <row r="12" spans="1:3" hidden="1" x14ac:dyDescent="0.25">
      <c r="A12" s="74" t="s">
        <v>65</v>
      </c>
      <c r="B12" s="74"/>
      <c r="C12" s="74"/>
    </row>
    <row r="13" spans="1:3" hidden="1" x14ac:dyDescent="0.25">
      <c r="A13" s="33" t="s">
        <v>7</v>
      </c>
      <c r="B13" s="5"/>
      <c r="C13" s="37"/>
    </row>
    <row r="14" spans="1:3" hidden="1" x14ac:dyDescent="0.25">
      <c r="A14" s="33" t="s">
        <v>70</v>
      </c>
      <c r="B14" s="5"/>
      <c r="C14" s="37"/>
    </row>
    <row r="15" spans="1:3" hidden="1" x14ac:dyDescent="0.25">
      <c r="A15" s="33" t="s">
        <v>8</v>
      </c>
      <c r="B15" s="5"/>
      <c r="C15" s="37"/>
    </row>
    <row r="16" spans="1:3" hidden="1" x14ac:dyDescent="0.25">
      <c r="A16" s="33" t="s">
        <v>58</v>
      </c>
      <c r="B16" s="5"/>
      <c r="C16" s="37"/>
    </row>
    <row r="17" spans="1:3" hidden="1" x14ac:dyDescent="0.25">
      <c r="A17" s="33" t="s">
        <v>9</v>
      </c>
      <c r="B17" s="5"/>
      <c r="C17" s="37"/>
    </row>
    <row r="18" spans="1:3" hidden="1" x14ac:dyDescent="0.25">
      <c r="A18" s="33" t="s">
        <v>10</v>
      </c>
      <c r="B18" s="5"/>
      <c r="C18" s="37"/>
    </row>
    <row r="19" spans="1:3" hidden="1" x14ac:dyDescent="0.25">
      <c r="A19" s="33" t="s">
        <v>11</v>
      </c>
      <c r="B19" s="5"/>
      <c r="C19" s="37"/>
    </row>
    <row r="20" spans="1:3" hidden="1" x14ac:dyDescent="0.25">
      <c r="A20" s="33" t="s">
        <v>12</v>
      </c>
      <c r="B20" s="5"/>
      <c r="C20" s="37"/>
    </row>
    <row r="21" spans="1:3" hidden="1" x14ac:dyDescent="0.25">
      <c r="A21" s="33" t="s">
        <v>13</v>
      </c>
      <c r="B21" s="5"/>
      <c r="C21" s="37"/>
    </row>
    <row r="22" spans="1:3" hidden="1" x14ac:dyDescent="0.25">
      <c r="A22" s="33" t="s">
        <v>14</v>
      </c>
      <c r="B22" s="5"/>
      <c r="C22" s="37"/>
    </row>
    <row r="23" spans="1:3" hidden="1" x14ac:dyDescent="0.25">
      <c r="A23" s="33" t="s">
        <v>15</v>
      </c>
      <c r="B23" s="5"/>
      <c r="C23" s="37"/>
    </row>
    <row r="24" spans="1:3" hidden="1" x14ac:dyDescent="0.25">
      <c r="A24" s="33" t="s">
        <v>16</v>
      </c>
      <c r="B24" s="5"/>
      <c r="C24" s="37"/>
    </row>
    <row r="25" spans="1:3" hidden="1" x14ac:dyDescent="0.25">
      <c r="A25" s="33" t="s">
        <v>17</v>
      </c>
      <c r="B25" s="5"/>
      <c r="C25" s="37"/>
    </row>
    <row r="26" spans="1:3" hidden="1" x14ac:dyDescent="0.25">
      <c r="A26" s="33" t="s">
        <v>18</v>
      </c>
      <c r="B26" s="5"/>
      <c r="C26" s="37"/>
    </row>
    <row r="27" spans="1:3" hidden="1" x14ac:dyDescent="0.25">
      <c r="A27" s="33" t="s">
        <v>19</v>
      </c>
      <c r="B27" s="5"/>
      <c r="C27" s="37"/>
    </row>
    <row r="28" spans="1:3" hidden="1" x14ac:dyDescent="0.25">
      <c r="A28" s="33" t="s">
        <v>55</v>
      </c>
      <c r="B28" s="5"/>
      <c r="C28" s="37"/>
    </row>
    <row r="29" spans="1:3" hidden="1" x14ac:dyDescent="0.25">
      <c r="A29" s="33" t="s">
        <v>20</v>
      </c>
      <c r="B29" s="5"/>
      <c r="C29" s="37"/>
    </row>
    <row r="30" spans="1:3" hidden="1" x14ac:dyDescent="0.25">
      <c r="A30" s="33" t="s">
        <v>21</v>
      </c>
      <c r="B30" s="5"/>
      <c r="C30" s="37"/>
    </row>
    <row r="31" spans="1:3" hidden="1" x14ac:dyDescent="0.25">
      <c r="A31" s="33" t="s">
        <v>22</v>
      </c>
      <c r="B31" s="5"/>
      <c r="C31" s="37"/>
    </row>
    <row r="32" spans="1:3" hidden="1" x14ac:dyDescent="0.25">
      <c r="A32" s="33" t="s">
        <v>23</v>
      </c>
      <c r="B32" s="5"/>
      <c r="C32" s="37"/>
    </row>
    <row r="33" spans="1:3" hidden="1" x14ac:dyDescent="0.25">
      <c r="A33" s="33" t="s">
        <v>24</v>
      </c>
      <c r="B33" s="5"/>
      <c r="C33" s="37"/>
    </row>
    <row r="34" spans="1:3" hidden="1" x14ac:dyDescent="0.25">
      <c r="A34" s="33" t="s">
        <v>25</v>
      </c>
      <c r="B34" s="5"/>
      <c r="C34" s="37"/>
    </row>
    <row r="35" spans="1:3" hidden="1" x14ac:dyDescent="0.25">
      <c r="A35" s="33" t="s">
        <v>51</v>
      </c>
      <c r="B35" s="5"/>
      <c r="C35" s="37"/>
    </row>
    <row r="36" spans="1:3" hidden="1" x14ac:dyDescent="0.25">
      <c r="A36" s="33" t="s">
        <v>52</v>
      </c>
      <c r="B36" s="5"/>
      <c r="C36" s="37"/>
    </row>
    <row r="37" spans="1:3" hidden="1" x14ac:dyDescent="0.25">
      <c r="A37" s="33" t="s">
        <v>26</v>
      </c>
      <c r="B37" s="5"/>
      <c r="C37" s="37"/>
    </row>
    <row r="38" spans="1:3" hidden="1" x14ac:dyDescent="0.25">
      <c r="A38" s="33" t="s">
        <v>27</v>
      </c>
      <c r="B38" s="5"/>
      <c r="C38" s="37"/>
    </row>
    <row r="39" spans="1:3" hidden="1" x14ac:dyDescent="0.25">
      <c r="A39" s="33" t="s">
        <v>28</v>
      </c>
      <c r="B39" s="5"/>
      <c r="C39" s="37"/>
    </row>
    <row r="40" spans="1:3" hidden="1" x14ac:dyDescent="0.25">
      <c r="A40" s="33" t="s">
        <v>29</v>
      </c>
      <c r="B40" s="5"/>
      <c r="C40" s="37"/>
    </row>
    <row r="41" spans="1:3" hidden="1" x14ac:dyDescent="0.25">
      <c r="A41" s="33" t="s">
        <v>30</v>
      </c>
      <c r="B41" s="5"/>
      <c r="C41" s="37"/>
    </row>
    <row r="42" spans="1:3" ht="30" hidden="1" x14ac:dyDescent="0.25">
      <c r="A42" s="33" t="s">
        <v>56</v>
      </c>
      <c r="B42" s="5"/>
      <c r="C42" s="37"/>
    </row>
    <row r="43" spans="1:3" hidden="1" x14ac:dyDescent="0.25">
      <c r="A43" s="33" t="s">
        <v>31</v>
      </c>
      <c r="B43" s="5"/>
      <c r="C43" s="37"/>
    </row>
    <row r="44" spans="1:3" hidden="1" x14ac:dyDescent="0.25">
      <c r="A44" s="33" t="s">
        <v>32</v>
      </c>
      <c r="B44" s="5"/>
      <c r="C44" s="37"/>
    </row>
    <row r="45" spans="1:3" hidden="1" x14ac:dyDescent="0.25">
      <c r="A45" s="33" t="s">
        <v>33</v>
      </c>
      <c r="B45" s="5"/>
      <c r="C45" s="37"/>
    </row>
    <row r="46" spans="1:3" ht="30" hidden="1" x14ac:dyDescent="0.25">
      <c r="A46" s="33" t="s">
        <v>34</v>
      </c>
      <c r="B46" s="5"/>
      <c r="C46" s="37"/>
    </row>
    <row r="47" spans="1:3" hidden="1" x14ac:dyDescent="0.25">
      <c r="A47" s="33" t="s">
        <v>57</v>
      </c>
      <c r="B47" s="5"/>
      <c r="C47" s="37"/>
    </row>
    <row r="48" spans="1:3" hidden="1" x14ac:dyDescent="0.25">
      <c r="A48" s="33" t="s">
        <v>35</v>
      </c>
      <c r="B48" s="5"/>
      <c r="C48" s="37"/>
    </row>
    <row r="49" spans="1:3" hidden="1" x14ac:dyDescent="0.25">
      <c r="A49" s="50" t="s">
        <v>36</v>
      </c>
      <c r="B49" s="6">
        <f>SUM(B13:B48)</f>
        <v>0</v>
      </c>
      <c r="C49" s="32">
        <f>SUM(C13:C48)</f>
        <v>0</v>
      </c>
    </row>
    <row r="50" spans="1:3" x14ac:dyDescent="0.25">
      <c r="A50" s="74" t="s">
        <v>69</v>
      </c>
      <c r="B50" s="74"/>
      <c r="C50" s="74"/>
    </row>
    <row r="51" spans="1:3" hidden="1" x14ac:dyDescent="0.25">
      <c r="A51" s="74" t="s">
        <v>66</v>
      </c>
      <c r="B51" s="74"/>
      <c r="C51" s="74"/>
    </row>
    <row r="52" spans="1:3" hidden="1" x14ac:dyDescent="0.25">
      <c r="A52" s="40" t="s">
        <v>27</v>
      </c>
      <c r="B52" s="5"/>
      <c r="C52" s="37"/>
    </row>
    <row r="53" spans="1:3" hidden="1" x14ac:dyDescent="0.25">
      <c r="A53" s="40" t="s">
        <v>14</v>
      </c>
      <c r="B53" s="5"/>
      <c r="C53" s="37"/>
    </row>
    <row r="54" spans="1:3" hidden="1" x14ac:dyDescent="0.25">
      <c r="A54" s="40" t="s">
        <v>9</v>
      </c>
      <c r="B54" s="5"/>
      <c r="C54" s="37"/>
    </row>
    <row r="55" spans="1:3" hidden="1" x14ac:dyDescent="0.25">
      <c r="A55" s="40" t="s">
        <v>13</v>
      </c>
      <c r="B55" s="5"/>
      <c r="C55" s="37"/>
    </row>
    <row r="56" spans="1:3" hidden="1" x14ac:dyDescent="0.25">
      <c r="A56" s="40" t="s">
        <v>58</v>
      </c>
      <c r="B56" s="5"/>
      <c r="C56" s="37"/>
    </row>
    <row r="57" spans="1:3" hidden="1" x14ac:dyDescent="0.25">
      <c r="A57" s="40" t="s">
        <v>41</v>
      </c>
      <c r="B57" s="5"/>
      <c r="C57" s="37"/>
    </row>
    <row r="58" spans="1:3" hidden="1" x14ac:dyDescent="0.25">
      <c r="A58" s="40" t="s">
        <v>32</v>
      </c>
      <c r="B58" s="5"/>
      <c r="C58" s="37"/>
    </row>
    <row r="59" spans="1:3" hidden="1" x14ac:dyDescent="0.25">
      <c r="A59" s="40" t="s">
        <v>7</v>
      </c>
      <c r="B59" s="5"/>
      <c r="C59" s="37"/>
    </row>
    <row r="60" spans="1:3" hidden="1" x14ac:dyDescent="0.25">
      <c r="A60" s="40" t="s">
        <v>24</v>
      </c>
      <c r="B60" s="5"/>
      <c r="C60" s="37"/>
    </row>
    <row r="61" spans="1:3" hidden="1" x14ac:dyDescent="0.25">
      <c r="A61" s="40" t="s">
        <v>35</v>
      </c>
      <c r="B61" s="5"/>
      <c r="C61" s="37"/>
    </row>
    <row r="62" spans="1:3" hidden="1" x14ac:dyDescent="0.25">
      <c r="A62" s="40" t="s">
        <v>30</v>
      </c>
      <c r="B62" s="5"/>
      <c r="C62" s="37"/>
    </row>
    <row r="63" spans="1:3" hidden="1" x14ac:dyDescent="0.25">
      <c r="A63" s="40" t="s">
        <v>20</v>
      </c>
      <c r="B63" s="5"/>
      <c r="C63" s="37"/>
    </row>
    <row r="64" spans="1:3" hidden="1" x14ac:dyDescent="0.25">
      <c r="A64" s="40" t="s">
        <v>17</v>
      </c>
      <c r="B64" s="5"/>
      <c r="C64" s="37"/>
    </row>
    <row r="65" spans="1:3" hidden="1" x14ac:dyDescent="0.25">
      <c r="A65" s="40" t="s">
        <v>12</v>
      </c>
      <c r="B65" s="5"/>
      <c r="C65" s="37"/>
    </row>
    <row r="66" spans="1:3" hidden="1" x14ac:dyDescent="0.25">
      <c r="A66" s="40" t="s">
        <v>40</v>
      </c>
      <c r="B66" s="5"/>
      <c r="C66" s="37"/>
    </row>
    <row r="67" spans="1:3" hidden="1" x14ac:dyDescent="0.25">
      <c r="A67" s="40" t="s">
        <v>28</v>
      </c>
      <c r="B67" s="5"/>
      <c r="C67" s="37"/>
    </row>
    <row r="68" spans="1:3" hidden="1" x14ac:dyDescent="0.25">
      <c r="A68" s="40" t="s">
        <v>29</v>
      </c>
      <c r="B68" s="5"/>
      <c r="C68" s="37"/>
    </row>
    <row r="69" spans="1:3" hidden="1" x14ac:dyDescent="0.25">
      <c r="A69" s="40" t="s">
        <v>15</v>
      </c>
      <c r="B69" s="5"/>
      <c r="C69" s="37"/>
    </row>
    <row r="70" spans="1:3" hidden="1" x14ac:dyDescent="0.25">
      <c r="A70" s="40" t="s">
        <v>10</v>
      </c>
      <c r="B70" s="5"/>
      <c r="C70" s="37"/>
    </row>
    <row r="71" spans="1:3" hidden="1" x14ac:dyDescent="0.25">
      <c r="A71" s="40" t="s">
        <v>8</v>
      </c>
      <c r="B71" s="5"/>
      <c r="C71" s="37"/>
    </row>
    <row r="72" spans="1:3" hidden="1" x14ac:dyDescent="0.25">
      <c r="A72" s="40" t="s">
        <v>47</v>
      </c>
      <c r="B72" s="5"/>
      <c r="C72" s="37"/>
    </row>
    <row r="73" spans="1:3" hidden="1" x14ac:dyDescent="0.25">
      <c r="A73" s="40" t="s">
        <v>16</v>
      </c>
      <c r="B73" s="5"/>
      <c r="C73" s="37"/>
    </row>
    <row r="74" spans="1:3" hidden="1" x14ac:dyDescent="0.25">
      <c r="A74" s="40" t="s">
        <v>57</v>
      </c>
      <c r="B74" s="5"/>
      <c r="C74" s="37"/>
    </row>
    <row r="75" spans="1:3" hidden="1" x14ac:dyDescent="0.25">
      <c r="A75" s="40" t="s">
        <v>23</v>
      </c>
      <c r="B75" s="5"/>
      <c r="C75" s="37"/>
    </row>
    <row r="76" spans="1:3" hidden="1" x14ac:dyDescent="0.25">
      <c r="A76" s="40" t="s">
        <v>39</v>
      </c>
      <c r="B76" s="5"/>
      <c r="C76" s="37"/>
    </row>
    <row r="77" spans="1:3" hidden="1" x14ac:dyDescent="0.25">
      <c r="A77" s="40" t="s">
        <v>38</v>
      </c>
      <c r="B77" s="5"/>
      <c r="C77" s="37"/>
    </row>
    <row r="78" spans="1:3" hidden="1" x14ac:dyDescent="0.25">
      <c r="A78" s="40" t="s">
        <v>37</v>
      </c>
      <c r="B78" s="5"/>
      <c r="C78" s="37"/>
    </row>
    <row r="79" spans="1:3" hidden="1" x14ac:dyDescent="0.25">
      <c r="A79" s="40" t="s">
        <v>21</v>
      </c>
      <c r="B79" s="5"/>
      <c r="C79" s="37"/>
    </row>
    <row r="80" spans="1:3" hidden="1" x14ac:dyDescent="0.25">
      <c r="A80" s="40" t="s">
        <v>59</v>
      </c>
      <c r="B80" s="5"/>
      <c r="C80" s="37"/>
    </row>
    <row r="81" spans="1:3" hidden="1" x14ac:dyDescent="0.25">
      <c r="A81" s="40" t="s">
        <v>11</v>
      </c>
      <c r="B81" s="5"/>
      <c r="C81" s="37"/>
    </row>
    <row r="82" spans="1:3" hidden="1" x14ac:dyDescent="0.25">
      <c r="A82" s="41" t="s">
        <v>60</v>
      </c>
      <c r="B82" s="5"/>
      <c r="C82" s="37"/>
    </row>
    <row r="83" spans="1:3" hidden="1" x14ac:dyDescent="0.25">
      <c r="A83" s="41" t="s">
        <v>137</v>
      </c>
      <c r="B83" s="5"/>
      <c r="C83" s="37"/>
    </row>
    <row r="84" spans="1:3" hidden="1" x14ac:dyDescent="0.25">
      <c r="A84" s="41" t="s">
        <v>42</v>
      </c>
      <c r="B84" s="5"/>
      <c r="C84" s="37"/>
    </row>
    <row r="85" spans="1:3" hidden="1" x14ac:dyDescent="0.25">
      <c r="A85" s="41" t="s">
        <v>44</v>
      </c>
      <c r="B85" s="5"/>
      <c r="C85" s="37"/>
    </row>
    <row r="86" spans="1:3" hidden="1" x14ac:dyDescent="0.25">
      <c r="A86" s="41" t="s">
        <v>43</v>
      </c>
      <c r="B86" s="5"/>
      <c r="C86" s="37"/>
    </row>
    <row r="87" spans="1:3" hidden="1" x14ac:dyDescent="0.25">
      <c r="A87" s="41" t="s">
        <v>62</v>
      </c>
      <c r="B87" s="5"/>
      <c r="C87" s="37"/>
    </row>
    <row r="88" spans="1:3" s="3" customFormat="1" hidden="1" x14ac:dyDescent="0.25">
      <c r="A88" s="41" t="s">
        <v>63</v>
      </c>
      <c r="B88" s="5"/>
      <c r="C88" s="37"/>
    </row>
    <row r="89" spans="1:3" s="3" customFormat="1" hidden="1" x14ac:dyDescent="0.25">
      <c r="A89" s="50" t="s">
        <v>45</v>
      </c>
      <c r="B89" s="6">
        <f>SUM(B52:B81)</f>
        <v>0</v>
      </c>
      <c r="C89" s="32">
        <f t="shared" ref="C89" si="0">SUM(C52:C81)</f>
        <v>0</v>
      </c>
    </row>
    <row r="90" spans="1:3" hidden="1" x14ac:dyDescent="0.25">
      <c r="A90" s="51" t="s">
        <v>46</v>
      </c>
      <c r="B90" s="29">
        <f>SUM(B82:B88)</f>
        <v>0</v>
      </c>
      <c r="C90" s="36">
        <f t="shared" ref="C90" si="1">SUM(C82:C88)</f>
        <v>0</v>
      </c>
    </row>
    <row r="91" spans="1:3" hidden="1" x14ac:dyDescent="0.25">
      <c r="A91" s="50" t="s">
        <v>36</v>
      </c>
      <c r="B91" s="6">
        <f>B89+B90</f>
        <v>0</v>
      </c>
      <c r="C91" s="32">
        <f t="shared" ref="C91" si="2">C89+C90</f>
        <v>0</v>
      </c>
    </row>
    <row r="92" spans="1:3" hidden="1" x14ac:dyDescent="0.25">
      <c r="A92" s="74" t="s">
        <v>67</v>
      </c>
      <c r="B92" s="74"/>
      <c r="C92" s="74"/>
    </row>
    <row r="93" spans="1:3" hidden="1" x14ac:dyDescent="0.25">
      <c r="A93" s="40" t="s">
        <v>27</v>
      </c>
      <c r="B93" s="5"/>
      <c r="C93" s="37"/>
    </row>
    <row r="94" spans="1:3" hidden="1" x14ac:dyDescent="0.25">
      <c r="A94" s="40" t="s">
        <v>14</v>
      </c>
      <c r="B94" s="5"/>
      <c r="C94" s="37"/>
    </row>
    <row r="95" spans="1:3" hidden="1" x14ac:dyDescent="0.25">
      <c r="A95" s="40" t="s">
        <v>9</v>
      </c>
      <c r="B95" s="5"/>
      <c r="C95" s="37"/>
    </row>
    <row r="96" spans="1:3" hidden="1" x14ac:dyDescent="0.25">
      <c r="A96" s="40" t="s">
        <v>13</v>
      </c>
      <c r="B96" s="5"/>
      <c r="C96" s="37"/>
    </row>
    <row r="97" spans="1:3" hidden="1" x14ac:dyDescent="0.25">
      <c r="A97" s="40" t="s">
        <v>58</v>
      </c>
      <c r="B97" s="5"/>
      <c r="C97" s="37"/>
    </row>
    <row r="98" spans="1:3" hidden="1" x14ac:dyDescent="0.25">
      <c r="A98" s="40" t="s">
        <v>41</v>
      </c>
      <c r="B98" s="5"/>
      <c r="C98" s="37"/>
    </row>
    <row r="99" spans="1:3" hidden="1" x14ac:dyDescent="0.25">
      <c r="A99" s="40" t="s">
        <v>32</v>
      </c>
      <c r="B99" s="5"/>
      <c r="C99" s="37"/>
    </row>
    <row r="100" spans="1:3" hidden="1" x14ac:dyDescent="0.25">
      <c r="A100" s="40" t="s">
        <v>7</v>
      </c>
      <c r="B100" s="5"/>
      <c r="C100" s="37"/>
    </row>
    <row r="101" spans="1:3" hidden="1" x14ac:dyDescent="0.25">
      <c r="A101" s="40" t="s">
        <v>24</v>
      </c>
      <c r="B101" s="27"/>
      <c r="C101" s="27"/>
    </row>
    <row r="102" spans="1:3" hidden="1" x14ac:dyDescent="0.25">
      <c r="A102" s="40" t="s">
        <v>35</v>
      </c>
      <c r="B102" s="5"/>
      <c r="C102" s="37"/>
    </row>
    <row r="103" spans="1:3" hidden="1" x14ac:dyDescent="0.25">
      <c r="A103" s="40" t="s">
        <v>30</v>
      </c>
      <c r="B103" s="5"/>
      <c r="C103" s="37"/>
    </row>
    <row r="104" spans="1:3" hidden="1" x14ac:dyDescent="0.25">
      <c r="A104" s="40" t="s">
        <v>20</v>
      </c>
      <c r="B104" s="5"/>
      <c r="C104" s="37"/>
    </row>
    <row r="105" spans="1:3" hidden="1" x14ac:dyDescent="0.25">
      <c r="A105" s="40" t="s">
        <v>17</v>
      </c>
      <c r="B105" s="5"/>
      <c r="C105" s="37"/>
    </row>
    <row r="106" spans="1:3" hidden="1" x14ac:dyDescent="0.25">
      <c r="A106" s="40" t="s">
        <v>12</v>
      </c>
      <c r="B106" s="5"/>
      <c r="C106" s="37"/>
    </row>
    <row r="107" spans="1:3" hidden="1" x14ac:dyDescent="0.25">
      <c r="A107" s="40" t="s">
        <v>40</v>
      </c>
      <c r="B107" s="5"/>
      <c r="C107" s="37"/>
    </row>
    <row r="108" spans="1:3" hidden="1" x14ac:dyDescent="0.25">
      <c r="A108" s="40" t="s">
        <v>28</v>
      </c>
      <c r="B108" s="5"/>
      <c r="C108" s="37"/>
    </row>
    <row r="109" spans="1:3" hidden="1" x14ac:dyDescent="0.25">
      <c r="A109" s="40" t="s">
        <v>29</v>
      </c>
      <c r="B109" s="5"/>
      <c r="C109" s="37"/>
    </row>
    <row r="110" spans="1:3" hidden="1" x14ac:dyDescent="0.25">
      <c r="A110" s="40" t="s">
        <v>15</v>
      </c>
      <c r="B110" s="5"/>
      <c r="C110" s="37"/>
    </row>
    <row r="111" spans="1:3" hidden="1" x14ac:dyDescent="0.25">
      <c r="A111" s="40" t="s">
        <v>10</v>
      </c>
      <c r="B111" s="5"/>
      <c r="C111" s="37"/>
    </row>
    <row r="112" spans="1:3" hidden="1" x14ac:dyDescent="0.25">
      <c r="A112" s="40" t="s">
        <v>8</v>
      </c>
      <c r="B112" s="5"/>
      <c r="C112" s="37"/>
    </row>
    <row r="113" spans="1:3" hidden="1" x14ac:dyDescent="0.25">
      <c r="A113" s="40" t="s">
        <v>47</v>
      </c>
      <c r="B113" s="5"/>
      <c r="C113" s="37"/>
    </row>
    <row r="114" spans="1:3" hidden="1" x14ac:dyDescent="0.25">
      <c r="A114" s="40" t="s">
        <v>16</v>
      </c>
      <c r="B114" s="5"/>
      <c r="C114" s="37"/>
    </row>
    <row r="115" spans="1:3" hidden="1" x14ac:dyDescent="0.25">
      <c r="A115" s="40" t="s">
        <v>57</v>
      </c>
      <c r="B115" s="5"/>
      <c r="C115" s="37"/>
    </row>
    <row r="116" spans="1:3" hidden="1" x14ac:dyDescent="0.25">
      <c r="A116" s="40" t="s">
        <v>23</v>
      </c>
      <c r="B116" s="5"/>
      <c r="C116" s="37"/>
    </row>
    <row r="117" spans="1:3" hidden="1" x14ac:dyDescent="0.25">
      <c r="A117" s="40" t="s">
        <v>39</v>
      </c>
      <c r="B117" s="5"/>
      <c r="C117" s="37"/>
    </row>
    <row r="118" spans="1:3" hidden="1" x14ac:dyDescent="0.25">
      <c r="A118" s="40" t="s">
        <v>38</v>
      </c>
      <c r="B118" s="5"/>
      <c r="C118" s="37"/>
    </row>
    <row r="119" spans="1:3" hidden="1" x14ac:dyDescent="0.25">
      <c r="A119" s="40" t="s">
        <v>37</v>
      </c>
      <c r="B119" s="5"/>
      <c r="C119" s="37"/>
    </row>
    <row r="120" spans="1:3" hidden="1" x14ac:dyDescent="0.25">
      <c r="A120" s="40" t="s">
        <v>21</v>
      </c>
      <c r="B120" s="5"/>
      <c r="C120" s="37"/>
    </row>
    <row r="121" spans="1:3" hidden="1" x14ac:dyDescent="0.25">
      <c r="A121" s="40" t="s">
        <v>59</v>
      </c>
      <c r="B121" s="5"/>
      <c r="C121" s="37"/>
    </row>
    <row r="122" spans="1:3" hidden="1" x14ac:dyDescent="0.25">
      <c r="A122" s="40" t="s">
        <v>11</v>
      </c>
      <c r="B122" s="5"/>
      <c r="C122" s="37"/>
    </row>
    <row r="123" spans="1:3" hidden="1" x14ac:dyDescent="0.25">
      <c r="A123" s="50" t="s">
        <v>36</v>
      </c>
      <c r="B123" s="6">
        <f>SUM(B93:B122)</f>
        <v>0</v>
      </c>
      <c r="C123" s="32">
        <f t="shared" ref="C123" si="3">SUM(C93:C122)</f>
        <v>0</v>
      </c>
    </row>
    <row r="124" spans="1:3" x14ac:dyDescent="0.25">
      <c r="A124" s="74" t="s">
        <v>68</v>
      </c>
      <c r="B124" s="74"/>
      <c r="C124" s="74"/>
    </row>
    <row r="125" spans="1:3" ht="14.25" hidden="1" customHeight="1" x14ac:dyDescent="0.25">
      <c r="A125" s="40" t="s">
        <v>27</v>
      </c>
      <c r="B125" s="5"/>
      <c r="C125" s="37"/>
    </row>
    <row r="126" spans="1:3" ht="14.25" hidden="1" customHeight="1" x14ac:dyDescent="0.25">
      <c r="A126" s="40" t="s">
        <v>14</v>
      </c>
      <c r="B126" s="5"/>
      <c r="C126" s="37"/>
    </row>
    <row r="127" spans="1:3" ht="14.25" hidden="1" customHeight="1" x14ac:dyDescent="0.25">
      <c r="A127" s="40" t="s">
        <v>9</v>
      </c>
      <c r="B127" s="5"/>
      <c r="C127" s="37"/>
    </row>
    <row r="128" spans="1:3" ht="14.25" hidden="1" customHeight="1" x14ac:dyDescent="0.25">
      <c r="A128" s="40" t="s">
        <v>13</v>
      </c>
      <c r="B128" s="5"/>
      <c r="C128" s="37"/>
    </row>
    <row r="129" spans="1:3" ht="14.25" hidden="1" customHeight="1" x14ac:dyDescent="0.25">
      <c r="A129" s="40" t="s">
        <v>58</v>
      </c>
      <c r="B129" s="5"/>
      <c r="C129" s="37"/>
    </row>
    <row r="130" spans="1:3" ht="14.25" hidden="1" customHeight="1" x14ac:dyDescent="0.25">
      <c r="A130" s="40" t="s">
        <v>41</v>
      </c>
      <c r="B130" s="5"/>
      <c r="C130" s="37"/>
    </row>
    <row r="131" spans="1:3" ht="14.25" hidden="1" customHeight="1" x14ac:dyDescent="0.25">
      <c r="A131" s="40" t="s">
        <v>32</v>
      </c>
      <c r="B131" s="5"/>
      <c r="C131" s="37"/>
    </row>
    <row r="132" spans="1:3" ht="14.25" hidden="1" customHeight="1" x14ac:dyDescent="0.25">
      <c r="A132" s="40" t="s">
        <v>7</v>
      </c>
      <c r="B132" s="5"/>
      <c r="C132" s="37"/>
    </row>
    <row r="133" spans="1:3" hidden="1" x14ac:dyDescent="0.25">
      <c r="A133" s="40" t="s">
        <v>24</v>
      </c>
      <c r="B133" s="5"/>
      <c r="C133" s="37"/>
    </row>
    <row r="134" spans="1:3" hidden="1" x14ac:dyDescent="0.25">
      <c r="A134" s="40" t="s">
        <v>35</v>
      </c>
      <c r="B134" s="5"/>
      <c r="C134" s="37"/>
    </row>
    <row r="135" spans="1:3" hidden="1" x14ac:dyDescent="0.25">
      <c r="A135" s="40" t="s">
        <v>30</v>
      </c>
      <c r="B135" s="5"/>
      <c r="C135" s="37"/>
    </row>
    <row r="136" spans="1:3" hidden="1" x14ac:dyDescent="0.25">
      <c r="A136" s="40" t="s">
        <v>20</v>
      </c>
      <c r="B136" s="5"/>
      <c r="C136" s="37"/>
    </row>
    <row r="137" spans="1:3" hidden="1" x14ac:dyDescent="0.25">
      <c r="A137" s="40" t="s">
        <v>17</v>
      </c>
      <c r="B137" s="5"/>
      <c r="C137" s="37"/>
    </row>
    <row r="138" spans="1:3" hidden="1" x14ac:dyDescent="0.25">
      <c r="A138" s="40" t="s">
        <v>12</v>
      </c>
      <c r="B138" s="5"/>
      <c r="C138" s="37"/>
    </row>
    <row r="139" spans="1:3" hidden="1" x14ac:dyDescent="0.25">
      <c r="A139" s="40" t="s">
        <v>40</v>
      </c>
      <c r="B139" s="5"/>
      <c r="C139" s="37"/>
    </row>
    <row r="140" spans="1:3" hidden="1" x14ac:dyDescent="0.25">
      <c r="A140" s="40" t="s">
        <v>28</v>
      </c>
      <c r="B140" s="5"/>
      <c r="C140" s="37"/>
    </row>
    <row r="141" spans="1:3" hidden="1" x14ac:dyDescent="0.25">
      <c r="A141" s="40" t="s">
        <v>29</v>
      </c>
      <c r="B141" s="5"/>
      <c r="C141" s="37"/>
    </row>
    <row r="142" spans="1:3" hidden="1" x14ac:dyDescent="0.25">
      <c r="A142" s="40" t="s">
        <v>15</v>
      </c>
      <c r="B142" s="5"/>
      <c r="C142" s="37"/>
    </row>
    <row r="143" spans="1:3" hidden="1" x14ac:dyDescent="0.25">
      <c r="A143" s="40" t="s">
        <v>10</v>
      </c>
      <c r="B143" s="5"/>
      <c r="C143" s="37"/>
    </row>
    <row r="144" spans="1:3" hidden="1" x14ac:dyDescent="0.25">
      <c r="A144" s="40" t="s">
        <v>8</v>
      </c>
      <c r="B144" s="5"/>
      <c r="C144" s="37"/>
    </row>
    <row r="145" spans="1:3" hidden="1" x14ac:dyDescent="0.25">
      <c r="A145" s="40" t="s">
        <v>47</v>
      </c>
      <c r="B145" s="5"/>
      <c r="C145" s="37"/>
    </row>
    <row r="146" spans="1:3" hidden="1" x14ac:dyDescent="0.25">
      <c r="A146" s="40" t="s">
        <v>16</v>
      </c>
      <c r="B146" s="5"/>
      <c r="C146" s="37"/>
    </row>
    <row r="147" spans="1:3" hidden="1" x14ac:dyDescent="0.25">
      <c r="A147" s="40" t="s">
        <v>57</v>
      </c>
      <c r="B147" s="5"/>
      <c r="C147" s="37"/>
    </row>
    <row r="148" spans="1:3" hidden="1" x14ac:dyDescent="0.25">
      <c r="A148" s="40" t="s">
        <v>23</v>
      </c>
      <c r="B148" s="5"/>
      <c r="C148" s="37"/>
    </row>
    <row r="149" spans="1:3" hidden="1" x14ac:dyDescent="0.25">
      <c r="A149" s="40" t="s">
        <v>39</v>
      </c>
      <c r="B149" s="5"/>
      <c r="C149" s="37"/>
    </row>
    <row r="150" spans="1:3" hidden="1" x14ac:dyDescent="0.25">
      <c r="A150" s="40" t="s">
        <v>38</v>
      </c>
      <c r="B150" s="5"/>
      <c r="C150" s="37"/>
    </row>
    <row r="151" spans="1:3" hidden="1" x14ac:dyDescent="0.25">
      <c r="A151" s="40" t="s">
        <v>37</v>
      </c>
      <c r="B151" s="5"/>
      <c r="C151" s="37"/>
    </row>
    <row r="152" spans="1:3" hidden="1" x14ac:dyDescent="0.25">
      <c r="A152" s="40" t="s">
        <v>21</v>
      </c>
      <c r="B152" s="5"/>
      <c r="C152" s="37"/>
    </row>
    <row r="153" spans="1:3" x14ac:dyDescent="0.25">
      <c r="A153" s="40" t="s">
        <v>59</v>
      </c>
      <c r="B153" s="5">
        <v>22503</v>
      </c>
      <c r="C153" s="37">
        <v>18286.099999999999</v>
      </c>
    </row>
    <row r="154" spans="1:3" hidden="1" x14ac:dyDescent="0.25">
      <c r="A154" s="40" t="s">
        <v>11</v>
      </c>
      <c r="B154" s="5"/>
      <c r="C154" s="37"/>
    </row>
    <row r="155" spans="1:3" hidden="1" x14ac:dyDescent="0.25">
      <c r="A155" s="41" t="s">
        <v>60</v>
      </c>
      <c r="B155" s="5"/>
      <c r="C155" s="37"/>
    </row>
    <row r="156" spans="1:3" hidden="1" x14ac:dyDescent="0.25">
      <c r="A156" s="41" t="s">
        <v>61</v>
      </c>
      <c r="B156" s="5"/>
      <c r="C156" s="37"/>
    </row>
    <row r="157" spans="1:3" hidden="1" x14ac:dyDescent="0.25">
      <c r="A157" s="41" t="s">
        <v>42</v>
      </c>
      <c r="B157" s="5"/>
      <c r="C157" s="37"/>
    </row>
    <row r="158" spans="1:3" hidden="1" x14ac:dyDescent="0.25">
      <c r="A158" s="41" t="s">
        <v>44</v>
      </c>
      <c r="B158" s="5"/>
      <c r="C158" s="37"/>
    </row>
    <row r="159" spans="1:3" hidden="1" x14ac:dyDescent="0.25">
      <c r="A159" s="41" t="s">
        <v>43</v>
      </c>
      <c r="B159" s="5"/>
      <c r="C159" s="37"/>
    </row>
    <row r="160" spans="1:3" hidden="1" x14ac:dyDescent="0.25">
      <c r="A160" s="41" t="s">
        <v>62</v>
      </c>
      <c r="B160" s="5"/>
      <c r="C160" s="37"/>
    </row>
    <row r="161" spans="1:3" hidden="1" x14ac:dyDescent="0.25">
      <c r="A161" s="41" t="s">
        <v>63</v>
      </c>
      <c r="B161" s="5"/>
      <c r="C161" s="37"/>
    </row>
    <row r="162" spans="1:3" hidden="1" x14ac:dyDescent="0.25">
      <c r="A162" s="41" t="s">
        <v>140</v>
      </c>
      <c r="B162" s="5"/>
      <c r="C162" s="37"/>
    </row>
    <row r="163" spans="1:3" hidden="1" x14ac:dyDescent="0.25">
      <c r="A163" s="50" t="s">
        <v>45</v>
      </c>
      <c r="B163" s="6">
        <f>SUM(B125:B154)</f>
        <v>22503</v>
      </c>
      <c r="C163" s="32">
        <f t="shared" ref="C163" si="4">SUM(C125:C154)</f>
        <v>18286.099999999999</v>
      </c>
    </row>
    <row r="164" spans="1:3" ht="19.5" hidden="1" customHeight="1" x14ac:dyDescent="0.25">
      <c r="A164" s="51" t="s">
        <v>46</v>
      </c>
      <c r="B164" s="29">
        <f>SUM(B155:B161)</f>
        <v>0</v>
      </c>
      <c r="C164" s="36">
        <f t="shared" ref="C164" si="5">SUM(C155:C161)</f>
        <v>0</v>
      </c>
    </row>
    <row r="165" spans="1:3" x14ac:dyDescent="0.25">
      <c r="A165" s="50" t="s">
        <v>36</v>
      </c>
      <c r="B165" s="6">
        <f>B163+B164</f>
        <v>22503</v>
      </c>
      <c r="C165" s="32">
        <f t="shared" ref="C165" si="6">C163+C164</f>
        <v>18286.099999999999</v>
      </c>
    </row>
    <row r="166" spans="1:3" hidden="1" x14ac:dyDescent="0.25">
      <c r="A166" s="74" t="s">
        <v>71</v>
      </c>
      <c r="B166" s="74"/>
      <c r="C166" s="74"/>
    </row>
    <row r="167" spans="1:3" hidden="1" x14ac:dyDescent="0.25">
      <c r="A167" s="40" t="s">
        <v>7</v>
      </c>
      <c r="B167" s="5"/>
      <c r="C167" s="37"/>
    </row>
    <row r="168" spans="1:3" hidden="1" x14ac:dyDescent="0.25">
      <c r="A168" s="40" t="s">
        <v>8</v>
      </c>
      <c r="B168" s="5"/>
      <c r="C168" s="37"/>
    </row>
    <row r="169" spans="1:3" hidden="1" x14ac:dyDescent="0.25">
      <c r="A169" s="40" t="s">
        <v>9</v>
      </c>
      <c r="B169" s="5"/>
      <c r="C169" s="37"/>
    </row>
    <row r="170" spans="1:3" hidden="1" x14ac:dyDescent="0.25">
      <c r="A170" s="40" t="s">
        <v>10</v>
      </c>
      <c r="B170" s="5"/>
      <c r="C170" s="37"/>
    </row>
    <row r="171" spans="1:3" hidden="1" x14ac:dyDescent="0.25">
      <c r="A171" s="40" t="s">
        <v>11</v>
      </c>
      <c r="B171" s="5"/>
      <c r="C171" s="37"/>
    </row>
    <row r="172" spans="1:3" hidden="1" x14ac:dyDescent="0.25">
      <c r="A172" s="40" t="s">
        <v>12</v>
      </c>
      <c r="B172" s="5"/>
      <c r="C172" s="37"/>
    </row>
    <row r="173" spans="1:3" hidden="1" x14ac:dyDescent="0.25">
      <c r="A173" s="40" t="s">
        <v>13</v>
      </c>
      <c r="B173" s="5"/>
      <c r="C173" s="37"/>
    </row>
    <row r="174" spans="1:3" hidden="1" x14ac:dyDescent="0.25">
      <c r="A174" s="40" t="s">
        <v>14</v>
      </c>
      <c r="B174" s="5"/>
      <c r="C174" s="37"/>
    </row>
    <row r="175" spans="1:3" hidden="1" x14ac:dyDescent="0.25">
      <c r="A175" s="40" t="s">
        <v>15</v>
      </c>
      <c r="B175" s="5"/>
      <c r="C175" s="37"/>
    </row>
    <row r="176" spans="1:3" hidden="1" x14ac:dyDescent="0.25">
      <c r="A176" s="40" t="s">
        <v>16</v>
      </c>
      <c r="B176" s="5"/>
      <c r="C176" s="37"/>
    </row>
    <row r="177" spans="1:3" hidden="1" x14ac:dyDescent="0.25">
      <c r="A177" s="40" t="s">
        <v>17</v>
      </c>
      <c r="B177" s="5"/>
      <c r="C177" s="37"/>
    </row>
    <row r="178" spans="1:3" hidden="1" x14ac:dyDescent="0.25">
      <c r="A178" s="40" t="s">
        <v>18</v>
      </c>
      <c r="B178" s="5"/>
      <c r="C178" s="37"/>
    </row>
    <row r="179" spans="1:3" hidden="1" x14ac:dyDescent="0.25">
      <c r="A179" s="40" t="s">
        <v>19</v>
      </c>
      <c r="B179" s="5"/>
      <c r="C179" s="37"/>
    </row>
    <row r="180" spans="1:3" hidden="1" x14ac:dyDescent="0.25">
      <c r="A180" s="40" t="s">
        <v>72</v>
      </c>
      <c r="B180" s="5"/>
      <c r="C180" s="37"/>
    </row>
    <row r="181" spans="1:3" hidden="1" x14ac:dyDescent="0.25">
      <c r="A181" s="40" t="s">
        <v>20</v>
      </c>
      <c r="B181" s="5"/>
      <c r="C181" s="37"/>
    </row>
    <row r="182" spans="1:3" hidden="1" x14ac:dyDescent="0.25">
      <c r="A182" s="40" t="s">
        <v>21</v>
      </c>
      <c r="B182" s="5"/>
      <c r="C182" s="37"/>
    </row>
    <row r="183" spans="1:3" hidden="1" x14ac:dyDescent="0.25">
      <c r="A183" s="40" t="s">
        <v>22</v>
      </c>
      <c r="B183" s="5"/>
      <c r="C183" s="37"/>
    </row>
    <row r="184" spans="1:3" hidden="1" x14ac:dyDescent="0.25">
      <c r="A184" s="40" t="s">
        <v>23</v>
      </c>
      <c r="B184" s="5"/>
      <c r="C184" s="37"/>
    </row>
    <row r="185" spans="1:3" hidden="1" x14ac:dyDescent="0.25">
      <c r="A185" s="40" t="s">
        <v>24</v>
      </c>
      <c r="B185" s="5"/>
      <c r="C185" s="37"/>
    </row>
    <row r="186" spans="1:3" hidden="1" x14ac:dyDescent="0.25">
      <c r="A186" s="40" t="s">
        <v>25</v>
      </c>
      <c r="B186" s="5"/>
      <c r="C186" s="37"/>
    </row>
    <row r="187" spans="1:3" hidden="1" x14ac:dyDescent="0.25">
      <c r="A187" s="40" t="s">
        <v>51</v>
      </c>
      <c r="B187" s="5"/>
      <c r="C187" s="37"/>
    </row>
    <row r="188" spans="1:3" ht="30" hidden="1" x14ac:dyDescent="0.25">
      <c r="A188" s="40" t="s">
        <v>73</v>
      </c>
      <c r="B188" s="5"/>
      <c r="C188" s="37"/>
    </row>
    <row r="189" spans="1:3" hidden="1" x14ac:dyDescent="0.25">
      <c r="A189" s="40" t="s">
        <v>26</v>
      </c>
      <c r="B189" s="5"/>
      <c r="C189" s="37"/>
    </row>
    <row r="190" spans="1:3" hidden="1" x14ac:dyDescent="0.25">
      <c r="A190" s="40" t="s">
        <v>27</v>
      </c>
      <c r="B190" s="5"/>
      <c r="C190" s="37"/>
    </row>
    <row r="191" spans="1:3" hidden="1" x14ac:dyDescent="0.25">
      <c r="A191" s="40" t="s">
        <v>28</v>
      </c>
      <c r="B191" s="5"/>
      <c r="C191" s="37"/>
    </row>
    <row r="192" spans="1:3" hidden="1" x14ac:dyDescent="0.25">
      <c r="A192" s="40" t="s">
        <v>29</v>
      </c>
      <c r="B192" s="5"/>
      <c r="C192" s="37"/>
    </row>
    <row r="193" spans="1:3" hidden="1" x14ac:dyDescent="0.25">
      <c r="A193" s="40" t="s">
        <v>30</v>
      </c>
      <c r="B193" s="5"/>
      <c r="C193" s="37"/>
    </row>
    <row r="194" spans="1:3" hidden="1" x14ac:dyDescent="0.25">
      <c r="A194" s="40" t="s">
        <v>31</v>
      </c>
      <c r="B194" s="5"/>
      <c r="C194" s="37"/>
    </row>
    <row r="195" spans="1:3" hidden="1" x14ac:dyDescent="0.25">
      <c r="A195" s="40" t="s">
        <v>32</v>
      </c>
      <c r="B195" s="5"/>
      <c r="C195" s="37"/>
    </row>
    <row r="196" spans="1:3" hidden="1" x14ac:dyDescent="0.25">
      <c r="A196" s="40" t="s">
        <v>33</v>
      </c>
      <c r="B196" s="5"/>
      <c r="C196" s="37"/>
    </row>
    <row r="197" spans="1:3" ht="30" hidden="1" x14ac:dyDescent="0.25">
      <c r="A197" s="40" t="s">
        <v>34</v>
      </c>
      <c r="B197" s="5"/>
      <c r="C197" s="37"/>
    </row>
    <row r="198" spans="1:3" hidden="1" x14ac:dyDescent="0.25">
      <c r="A198" s="40" t="s">
        <v>35</v>
      </c>
      <c r="B198" s="5"/>
      <c r="C198" s="37"/>
    </row>
    <row r="199" spans="1:3" hidden="1" x14ac:dyDescent="0.25">
      <c r="A199" s="50" t="s">
        <v>36</v>
      </c>
      <c r="B199" s="6">
        <f>SUM(B167:B198)</f>
        <v>0</v>
      </c>
      <c r="C199" s="32">
        <f>SUM(C167:C198)</f>
        <v>0</v>
      </c>
    </row>
    <row r="200" spans="1:3" hidden="1" x14ac:dyDescent="0.25">
      <c r="A200" s="38" t="s">
        <v>48</v>
      </c>
      <c r="B200" s="6"/>
      <c r="C200" s="32"/>
    </row>
    <row r="201" spans="1:3" hidden="1" x14ac:dyDescent="0.25">
      <c r="A201" s="52" t="s">
        <v>49</v>
      </c>
      <c r="B201" s="29"/>
      <c r="C201" s="36"/>
    </row>
    <row r="202" spans="1:3" ht="15.75" x14ac:dyDescent="0.25">
      <c r="A202" s="8" t="s">
        <v>50</v>
      </c>
      <c r="B202" s="8"/>
      <c r="C202" s="39">
        <f>C49+C91+C123+C165+C199+C200</f>
        <v>18286.099999999999</v>
      </c>
    </row>
    <row r="203" spans="1:3" x14ac:dyDescent="0.25">
      <c r="B203" s="63"/>
      <c r="C203" s="67"/>
    </row>
    <row r="204" spans="1:3" x14ac:dyDescent="0.25">
      <c r="B204" s="66"/>
      <c r="C204" s="67"/>
    </row>
  </sheetData>
  <mergeCells count="14">
    <mergeCell ref="A124:C124"/>
    <mergeCell ref="A166:C166"/>
    <mergeCell ref="A7:C7"/>
    <mergeCell ref="A8:C8"/>
    <mergeCell ref="A12:C12"/>
    <mergeCell ref="A50:C50"/>
    <mergeCell ref="A51:C51"/>
    <mergeCell ref="A92:C92"/>
    <mergeCell ref="A6:C6"/>
    <mergeCell ref="A1:C1"/>
    <mergeCell ref="A2:C2"/>
    <mergeCell ref="A3:C3"/>
    <mergeCell ref="A4:C4"/>
    <mergeCell ref="A5:C5"/>
  </mergeCells>
  <pageMargins left="0.59055118110236227" right="0" top="0.39370078740157483" bottom="0.39370078740157483" header="0" footer="0"/>
  <pageSetup paperSize="9" orientation="portrait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C204"/>
  <sheetViews>
    <sheetView view="pageBreakPreview" zoomScaleNormal="100" zoomScaleSheetLayoutView="100" workbookViewId="0">
      <selection activeCell="A3" sqref="A3:C3"/>
    </sheetView>
  </sheetViews>
  <sheetFormatPr defaultColWidth="9.140625" defaultRowHeight="15" x14ac:dyDescent="0.25"/>
  <cols>
    <col min="1" max="1" width="61" style="1" customWidth="1"/>
    <col min="2" max="2" width="15.42578125" style="2" customWidth="1"/>
    <col min="3" max="3" width="15.7109375" style="1" customWidth="1"/>
    <col min="4" max="16384" width="9.140625" style="1"/>
  </cols>
  <sheetData>
    <row r="1" spans="1:3" x14ac:dyDescent="0.25">
      <c r="A1" s="80" t="s">
        <v>0</v>
      </c>
      <c r="B1" s="80"/>
      <c r="C1" s="80"/>
    </row>
    <row r="2" spans="1:3" x14ac:dyDescent="0.25">
      <c r="A2" s="80" t="s">
        <v>1</v>
      </c>
      <c r="B2" s="80"/>
      <c r="C2" s="80"/>
    </row>
    <row r="3" spans="1:3" x14ac:dyDescent="0.25">
      <c r="A3" s="80" t="s">
        <v>127</v>
      </c>
      <c r="B3" s="80"/>
      <c r="C3" s="80"/>
    </row>
    <row r="4" spans="1:3" x14ac:dyDescent="0.25">
      <c r="A4" s="79" t="s">
        <v>2</v>
      </c>
      <c r="B4" s="79"/>
      <c r="C4" s="79"/>
    </row>
    <row r="5" spans="1:3" x14ac:dyDescent="0.25">
      <c r="A5" s="81" t="s">
        <v>93</v>
      </c>
      <c r="B5" s="81"/>
      <c r="C5" s="81"/>
    </row>
    <row r="6" spans="1:3" x14ac:dyDescent="0.25">
      <c r="A6" s="79" t="s">
        <v>3</v>
      </c>
      <c r="B6" s="79"/>
      <c r="C6" s="79"/>
    </row>
    <row r="7" spans="1:3" x14ac:dyDescent="0.25">
      <c r="A7" s="79" t="s">
        <v>4</v>
      </c>
      <c r="B7" s="79"/>
      <c r="C7" s="79"/>
    </row>
    <row r="8" spans="1:3" x14ac:dyDescent="0.25">
      <c r="A8" s="79" t="s">
        <v>126</v>
      </c>
      <c r="B8" s="79"/>
      <c r="C8" s="79"/>
    </row>
    <row r="10" spans="1:3" ht="90" x14ac:dyDescent="0.25">
      <c r="A10" s="27" t="s">
        <v>64</v>
      </c>
      <c r="B10" s="5" t="s">
        <v>5</v>
      </c>
      <c r="C10" s="27" t="s">
        <v>6</v>
      </c>
    </row>
    <row r="11" spans="1:3" x14ac:dyDescent="0.25">
      <c r="A11" s="27">
        <v>1</v>
      </c>
      <c r="B11" s="5">
        <v>2</v>
      </c>
      <c r="C11" s="27">
        <v>3</v>
      </c>
    </row>
    <row r="12" spans="1:3" hidden="1" x14ac:dyDescent="0.25">
      <c r="A12" s="74" t="s">
        <v>65</v>
      </c>
      <c r="B12" s="74"/>
      <c r="C12" s="74"/>
    </row>
    <row r="13" spans="1:3" hidden="1" x14ac:dyDescent="0.25">
      <c r="A13" s="33" t="s">
        <v>7</v>
      </c>
      <c r="B13" s="5"/>
      <c r="C13" s="37"/>
    </row>
    <row r="14" spans="1:3" hidden="1" x14ac:dyDescent="0.25">
      <c r="A14" s="33" t="s">
        <v>70</v>
      </c>
      <c r="B14" s="5"/>
      <c r="C14" s="37"/>
    </row>
    <row r="15" spans="1:3" hidden="1" x14ac:dyDescent="0.25">
      <c r="A15" s="33" t="s">
        <v>8</v>
      </c>
      <c r="B15" s="5"/>
      <c r="C15" s="37"/>
    </row>
    <row r="16" spans="1:3" hidden="1" x14ac:dyDescent="0.25">
      <c r="A16" s="33" t="s">
        <v>58</v>
      </c>
      <c r="B16" s="5"/>
      <c r="C16" s="37"/>
    </row>
    <row r="17" spans="1:3" hidden="1" x14ac:dyDescent="0.25">
      <c r="A17" s="33" t="s">
        <v>9</v>
      </c>
      <c r="B17" s="5"/>
      <c r="C17" s="37"/>
    </row>
    <row r="18" spans="1:3" hidden="1" x14ac:dyDescent="0.25">
      <c r="A18" s="33" t="s">
        <v>10</v>
      </c>
      <c r="B18" s="5"/>
      <c r="C18" s="37"/>
    </row>
    <row r="19" spans="1:3" hidden="1" x14ac:dyDescent="0.25">
      <c r="A19" s="33" t="s">
        <v>11</v>
      </c>
      <c r="B19" s="5"/>
      <c r="C19" s="37"/>
    </row>
    <row r="20" spans="1:3" hidden="1" x14ac:dyDescent="0.25">
      <c r="A20" s="33" t="s">
        <v>12</v>
      </c>
      <c r="B20" s="5"/>
      <c r="C20" s="37"/>
    </row>
    <row r="21" spans="1:3" hidden="1" x14ac:dyDescent="0.25">
      <c r="A21" s="33" t="s">
        <v>13</v>
      </c>
      <c r="B21" s="5"/>
      <c r="C21" s="37"/>
    </row>
    <row r="22" spans="1:3" hidden="1" x14ac:dyDescent="0.25">
      <c r="A22" s="33" t="s">
        <v>14</v>
      </c>
      <c r="B22" s="5"/>
      <c r="C22" s="37"/>
    </row>
    <row r="23" spans="1:3" hidden="1" x14ac:dyDescent="0.25">
      <c r="A23" s="33" t="s">
        <v>15</v>
      </c>
      <c r="B23" s="5"/>
      <c r="C23" s="37"/>
    </row>
    <row r="24" spans="1:3" hidden="1" x14ac:dyDescent="0.25">
      <c r="A24" s="33" t="s">
        <v>16</v>
      </c>
      <c r="B24" s="5"/>
      <c r="C24" s="37"/>
    </row>
    <row r="25" spans="1:3" hidden="1" x14ac:dyDescent="0.25">
      <c r="A25" s="33" t="s">
        <v>17</v>
      </c>
      <c r="B25" s="5"/>
      <c r="C25" s="37"/>
    </row>
    <row r="26" spans="1:3" hidden="1" x14ac:dyDescent="0.25">
      <c r="A26" s="33" t="s">
        <v>18</v>
      </c>
      <c r="B26" s="5"/>
      <c r="C26" s="37"/>
    </row>
    <row r="27" spans="1:3" hidden="1" x14ac:dyDescent="0.25">
      <c r="A27" s="33" t="s">
        <v>19</v>
      </c>
      <c r="B27" s="5"/>
      <c r="C27" s="37"/>
    </row>
    <row r="28" spans="1:3" hidden="1" x14ac:dyDescent="0.25">
      <c r="A28" s="33" t="s">
        <v>55</v>
      </c>
      <c r="B28" s="5"/>
      <c r="C28" s="37"/>
    </row>
    <row r="29" spans="1:3" hidden="1" x14ac:dyDescent="0.25">
      <c r="A29" s="33" t="s">
        <v>20</v>
      </c>
      <c r="B29" s="5"/>
      <c r="C29" s="37"/>
    </row>
    <row r="30" spans="1:3" hidden="1" x14ac:dyDescent="0.25">
      <c r="A30" s="33" t="s">
        <v>21</v>
      </c>
      <c r="B30" s="5"/>
      <c r="C30" s="37"/>
    </row>
    <row r="31" spans="1:3" hidden="1" x14ac:dyDescent="0.25">
      <c r="A31" s="33" t="s">
        <v>22</v>
      </c>
      <c r="B31" s="5"/>
      <c r="C31" s="37"/>
    </row>
    <row r="32" spans="1:3" hidden="1" x14ac:dyDescent="0.25">
      <c r="A32" s="33" t="s">
        <v>23</v>
      </c>
      <c r="B32" s="5"/>
      <c r="C32" s="37"/>
    </row>
    <row r="33" spans="1:3" hidden="1" x14ac:dyDescent="0.25">
      <c r="A33" s="33" t="s">
        <v>24</v>
      </c>
      <c r="B33" s="5"/>
      <c r="C33" s="37"/>
    </row>
    <row r="34" spans="1:3" hidden="1" x14ac:dyDescent="0.25">
      <c r="A34" s="33" t="s">
        <v>25</v>
      </c>
      <c r="B34" s="5"/>
      <c r="C34" s="37"/>
    </row>
    <row r="35" spans="1:3" hidden="1" x14ac:dyDescent="0.25">
      <c r="A35" s="33" t="s">
        <v>51</v>
      </c>
      <c r="B35" s="5"/>
      <c r="C35" s="37"/>
    </row>
    <row r="36" spans="1:3" hidden="1" x14ac:dyDescent="0.25">
      <c r="A36" s="33" t="s">
        <v>52</v>
      </c>
      <c r="B36" s="5"/>
      <c r="C36" s="37"/>
    </row>
    <row r="37" spans="1:3" hidden="1" x14ac:dyDescent="0.25">
      <c r="A37" s="33" t="s">
        <v>26</v>
      </c>
      <c r="B37" s="5"/>
      <c r="C37" s="37"/>
    </row>
    <row r="38" spans="1:3" hidden="1" x14ac:dyDescent="0.25">
      <c r="A38" s="33" t="s">
        <v>27</v>
      </c>
      <c r="B38" s="5"/>
      <c r="C38" s="37"/>
    </row>
    <row r="39" spans="1:3" hidden="1" x14ac:dyDescent="0.25">
      <c r="A39" s="33" t="s">
        <v>28</v>
      </c>
      <c r="B39" s="5"/>
      <c r="C39" s="37"/>
    </row>
    <row r="40" spans="1:3" hidden="1" x14ac:dyDescent="0.25">
      <c r="A40" s="33" t="s">
        <v>29</v>
      </c>
      <c r="B40" s="5"/>
      <c r="C40" s="37"/>
    </row>
    <row r="41" spans="1:3" hidden="1" x14ac:dyDescent="0.25">
      <c r="A41" s="33" t="s">
        <v>30</v>
      </c>
      <c r="B41" s="5"/>
      <c r="C41" s="37"/>
    </row>
    <row r="42" spans="1:3" ht="30" hidden="1" x14ac:dyDescent="0.25">
      <c r="A42" s="33" t="s">
        <v>56</v>
      </c>
      <c r="B42" s="5"/>
      <c r="C42" s="37"/>
    </row>
    <row r="43" spans="1:3" hidden="1" x14ac:dyDescent="0.25">
      <c r="A43" s="33" t="s">
        <v>31</v>
      </c>
      <c r="B43" s="5"/>
      <c r="C43" s="37"/>
    </row>
    <row r="44" spans="1:3" hidden="1" x14ac:dyDescent="0.25">
      <c r="A44" s="33" t="s">
        <v>32</v>
      </c>
      <c r="B44" s="5"/>
      <c r="C44" s="37"/>
    </row>
    <row r="45" spans="1:3" hidden="1" x14ac:dyDescent="0.25">
      <c r="A45" s="33" t="s">
        <v>33</v>
      </c>
      <c r="B45" s="5"/>
      <c r="C45" s="37"/>
    </row>
    <row r="46" spans="1:3" ht="30" hidden="1" x14ac:dyDescent="0.25">
      <c r="A46" s="33" t="s">
        <v>34</v>
      </c>
      <c r="B46" s="5"/>
      <c r="C46" s="37"/>
    </row>
    <row r="47" spans="1:3" hidden="1" x14ac:dyDescent="0.25">
      <c r="A47" s="33" t="s">
        <v>57</v>
      </c>
      <c r="B47" s="5"/>
      <c r="C47" s="37"/>
    </row>
    <row r="48" spans="1:3" hidden="1" x14ac:dyDescent="0.25">
      <c r="A48" s="33" t="s">
        <v>35</v>
      </c>
      <c r="B48" s="5"/>
      <c r="C48" s="37"/>
    </row>
    <row r="49" spans="1:3" hidden="1" x14ac:dyDescent="0.25">
      <c r="A49" s="50" t="s">
        <v>36</v>
      </c>
      <c r="B49" s="6">
        <f>SUM(B13:B48)</f>
        <v>0</v>
      </c>
      <c r="C49" s="32">
        <f>SUM(C13:C48)</f>
        <v>0</v>
      </c>
    </row>
    <row r="50" spans="1:3" x14ac:dyDescent="0.25">
      <c r="A50" s="74" t="s">
        <v>69</v>
      </c>
      <c r="B50" s="74"/>
      <c r="C50" s="74"/>
    </row>
    <row r="51" spans="1:3" hidden="1" x14ac:dyDescent="0.25">
      <c r="A51" s="74" t="s">
        <v>66</v>
      </c>
      <c r="B51" s="74"/>
      <c r="C51" s="74"/>
    </row>
    <row r="52" spans="1:3" hidden="1" x14ac:dyDescent="0.25">
      <c r="A52" s="40" t="s">
        <v>27</v>
      </c>
      <c r="B52" s="5"/>
      <c r="C52" s="37"/>
    </row>
    <row r="53" spans="1:3" hidden="1" x14ac:dyDescent="0.25">
      <c r="A53" s="40" t="s">
        <v>14</v>
      </c>
      <c r="B53" s="5"/>
      <c r="C53" s="37"/>
    </row>
    <row r="54" spans="1:3" hidden="1" x14ac:dyDescent="0.25">
      <c r="A54" s="40" t="s">
        <v>9</v>
      </c>
      <c r="B54" s="5"/>
      <c r="C54" s="37"/>
    </row>
    <row r="55" spans="1:3" hidden="1" x14ac:dyDescent="0.25">
      <c r="A55" s="40" t="s">
        <v>13</v>
      </c>
      <c r="B55" s="5"/>
      <c r="C55" s="37"/>
    </row>
    <row r="56" spans="1:3" hidden="1" x14ac:dyDescent="0.25">
      <c r="A56" s="40" t="s">
        <v>58</v>
      </c>
      <c r="B56" s="5"/>
      <c r="C56" s="37"/>
    </row>
    <row r="57" spans="1:3" hidden="1" x14ac:dyDescent="0.25">
      <c r="A57" s="40" t="s">
        <v>41</v>
      </c>
      <c r="B57" s="5"/>
      <c r="C57" s="37"/>
    </row>
    <row r="58" spans="1:3" hidden="1" x14ac:dyDescent="0.25">
      <c r="A58" s="40" t="s">
        <v>32</v>
      </c>
      <c r="B58" s="5"/>
      <c r="C58" s="37"/>
    </row>
    <row r="59" spans="1:3" hidden="1" x14ac:dyDescent="0.25">
      <c r="A59" s="40" t="s">
        <v>7</v>
      </c>
      <c r="B59" s="5"/>
      <c r="C59" s="37"/>
    </row>
    <row r="60" spans="1:3" hidden="1" x14ac:dyDescent="0.25">
      <c r="A60" s="40" t="s">
        <v>24</v>
      </c>
      <c r="B60" s="5"/>
      <c r="C60" s="37"/>
    </row>
    <row r="61" spans="1:3" hidden="1" x14ac:dyDescent="0.25">
      <c r="A61" s="40" t="s">
        <v>35</v>
      </c>
      <c r="B61" s="5"/>
      <c r="C61" s="37"/>
    </row>
    <row r="62" spans="1:3" hidden="1" x14ac:dyDescent="0.25">
      <c r="A62" s="40" t="s">
        <v>30</v>
      </c>
      <c r="B62" s="5"/>
      <c r="C62" s="37"/>
    </row>
    <row r="63" spans="1:3" hidden="1" x14ac:dyDescent="0.25">
      <c r="A63" s="40" t="s">
        <v>20</v>
      </c>
      <c r="B63" s="5"/>
      <c r="C63" s="37"/>
    </row>
    <row r="64" spans="1:3" hidden="1" x14ac:dyDescent="0.25">
      <c r="A64" s="40" t="s">
        <v>17</v>
      </c>
      <c r="B64" s="5"/>
      <c r="C64" s="37"/>
    </row>
    <row r="65" spans="1:3" hidden="1" x14ac:dyDescent="0.25">
      <c r="A65" s="40" t="s">
        <v>12</v>
      </c>
      <c r="B65" s="5"/>
      <c r="C65" s="37"/>
    </row>
    <row r="66" spans="1:3" hidden="1" x14ac:dyDescent="0.25">
      <c r="A66" s="40" t="s">
        <v>40</v>
      </c>
      <c r="B66" s="5"/>
      <c r="C66" s="37"/>
    </row>
    <row r="67" spans="1:3" hidden="1" x14ac:dyDescent="0.25">
      <c r="A67" s="40" t="s">
        <v>28</v>
      </c>
      <c r="B67" s="5"/>
      <c r="C67" s="37"/>
    </row>
    <row r="68" spans="1:3" hidden="1" x14ac:dyDescent="0.25">
      <c r="A68" s="40" t="s">
        <v>29</v>
      </c>
      <c r="B68" s="5"/>
      <c r="C68" s="37"/>
    </row>
    <row r="69" spans="1:3" hidden="1" x14ac:dyDescent="0.25">
      <c r="A69" s="40" t="s">
        <v>15</v>
      </c>
      <c r="B69" s="5"/>
      <c r="C69" s="37"/>
    </row>
    <row r="70" spans="1:3" hidden="1" x14ac:dyDescent="0.25">
      <c r="A70" s="40" t="s">
        <v>10</v>
      </c>
      <c r="B70" s="5"/>
      <c r="C70" s="37"/>
    </row>
    <row r="71" spans="1:3" hidden="1" x14ac:dyDescent="0.25">
      <c r="A71" s="40" t="s">
        <v>8</v>
      </c>
      <c r="B71" s="5"/>
      <c r="C71" s="37"/>
    </row>
    <row r="72" spans="1:3" hidden="1" x14ac:dyDescent="0.25">
      <c r="A72" s="40" t="s">
        <v>47</v>
      </c>
      <c r="B72" s="5"/>
      <c r="C72" s="37"/>
    </row>
    <row r="73" spans="1:3" hidden="1" x14ac:dyDescent="0.25">
      <c r="A73" s="40" t="s">
        <v>16</v>
      </c>
      <c r="B73" s="5"/>
      <c r="C73" s="37"/>
    </row>
    <row r="74" spans="1:3" hidden="1" x14ac:dyDescent="0.25">
      <c r="A74" s="40" t="s">
        <v>57</v>
      </c>
      <c r="B74" s="5"/>
      <c r="C74" s="37"/>
    </row>
    <row r="75" spans="1:3" hidden="1" x14ac:dyDescent="0.25">
      <c r="A75" s="40" t="s">
        <v>23</v>
      </c>
      <c r="B75" s="5"/>
      <c r="C75" s="37"/>
    </row>
    <row r="76" spans="1:3" hidden="1" x14ac:dyDescent="0.25">
      <c r="A76" s="40" t="s">
        <v>39</v>
      </c>
      <c r="B76" s="5"/>
      <c r="C76" s="37"/>
    </row>
    <row r="77" spans="1:3" hidden="1" x14ac:dyDescent="0.25">
      <c r="A77" s="40" t="s">
        <v>38</v>
      </c>
      <c r="B77" s="5"/>
      <c r="C77" s="37"/>
    </row>
    <row r="78" spans="1:3" hidden="1" x14ac:dyDescent="0.25">
      <c r="A78" s="40" t="s">
        <v>37</v>
      </c>
      <c r="B78" s="5"/>
      <c r="C78" s="37"/>
    </row>
    <row r="79" spans="1:3" hidden="1" x14ac:dyDescent="0.25">
      <c r="A79" s="40" t="s">
        <v>21</v>
      </c>
      <c r="B79" s="5"/>
      <c r="C79" s="37"/>
    </row>
    <row r="80" spans="1:3" hidden="1" x14ac:dyDescent="0.25">
      <c r="A80" s="40" t="s">
        <v>59</v>
      </c>
      <c r="B80" s="5"/>
      <c r="C80" s="37"/>
    </row>
    <row r="81" spans="1:3" hidden="1" x14ac:dyDescent="0.25">
      <c r="A81" s="40" t="s">
        <v>11</v>
      </c>
      <c r="B81" s="5"/>
      <c r="C81" s="37"/>
    </row>
    <row r="82" spans="1:3" hidden="1" x14ac:dyDescent="0.25">
      <c r="A82" s="41" t="s">
        <v>60</v>
      </c>
      <c r="B82" s="5"/>
      <c r="C82" s="37"/>
    </row>
    <row r="83" spans="1:3" hidden="1" x14ac:dyDescent="0.25">
      <c r="A83" s="41" t="s">
        <v>137</v>
      </c>
      <c r="B83" s="5"/>
      <c r="C83" s="37"/>
    </row>
    <row r="84" spans="1:3" hidden="1" x14ac:dyDescent="0.25">
      <c r="A84" s="41" t="s">
        <v>42</v>
      </c>
      <c r="B84" s="5"/>
      <c r="C84" s="37"/>
    </row>
    <row r="85" spans="1:3" hidden="1" x14ac:dyDescent="0.25">
      <c r="A85" s="41" t="s">
        <v>44</v>
      </c>
      <c r="B85" s="5"/>
      <c r="C85" s="37"/>
    </row>
    <row r="86" spans="1:3" hidden="1" x14ac:dyDescent="0.25">
      <c r="A86" s="41" t="s">
        <v>43</v>
      </c>
      <c r="B86" s="5"/>
      <c r="C86" s="37"/>
    </row>
    <row r="87" spans="1:3" hidden="1" x14ac:dyDescent="0.25">
      <c r="A87" s="41" t="s">
        <v>62</v>
      </c>
      <c r="B87" s="5"/>
      <c r="C87" s="37"/>
    </row>
    <row r="88" spans="1:3" s="3" customFormat="1" hidden="1" x14ac:dyDescent="0.25">
      <c r="A88" s="41" t="s">
        <v>63</v>
      </c>
      <c r="B88" s="5"/>
      <c r="C88" s="37"/>
    </row>
    <row r="89" spans="1:3" s="3" customFormat="1" hidden="1" x14ac:dyDescent="0.25">
      <c r="A89" s="50" t="s">
        <v>45</v>
      </c>
      <c r="B89" s="6">
        <f>SUM(B52:B81)</f>
        <v>0</v>
      </c>
      <c r="C89" s="32">
        <f t="shared" ref="C89" si="0">SUM(C52:C81)</f>
        <v>0</v>
      </c>
    </row>
    <row r="90" spans="1:3" hidden="1" x14ac:dyDescent="0.25">
      <c r="A90" s="51" t="s">
        <v>46</v>
      </c>
      <c r="B90" s="29">
        <f>SUM(B82:B88)</f>
        <v>0</v>
      </c>
      <c r="C90" s="36">
        <f t="shared" ref="C90" si="1">SUM(C82:C88)</f>
        <v>0</v>
      </c>
    </row>
    <row r="91" spans="1:3" hidden="1" x14ac:dyDescent="0.25">
      <c r="A91" s="50" t="s">
        <v>36</v>
      </c>
      <c r="B91" s="6">
        <f>B89+B90</f>
        <v>0</v>
      </c>
      <c r="C91" s="32">
        <f t="shared" ref="C91" si="2">C89+C90</f>
        <v>0</v>
      </c>
    </row>
    <row r="92" spans="1:3" hidden="1" x14ac:dyDescent="0.25">
      <c r="A92" s="74" t="s">
        <v>67</v>
      </c>
      <c r="B92" s="74"/>
      <c r="C92" s="74"/>
    </row>
    <row r="93" spans="1:3" hidden="1" x14ac:dyDescent="0.25">
      <c r="A93" s="40" t="s">
        <v>27</v>
      </c>
      <c r="B93" s="5"/>
      <c r="C93" s="37"/>
    </row>
    <row r="94" spans="1:3" hidden="1" x14ac:dyDescent="0.25">
      <c r="A94" s="40" t="s">
        <v>14</v>
      </c>
      <c r="B94" s="5"/>
      <c r="C94" s="37"/>
    </row>
    <row r="95" spans="1:3" hidden="1" x14ac:dyDescent="0.25">
      <c r="A95" s="40" t="s">
        <v>9</v>
      </c>
      <c r="B95" s="5"/>
      <c r="C95" s="37"/>
    </row>
    <row r="96" spans="1:3" hidden="1" x14ac:dyDescent="0.25">
      <c r="A96" s="40" t="s">
        <v>13</v>
      </c>
      <c r="B96" s="5"/>
      <c r="C96" s="37"/>
    </row>
    <row r="97" spans="1:3" hidden="1" x14ac:dyDescent="0.25">
      <c r="A97" s="40" t="s">
        <v>58</v>
      </c>
      <c r="B97" s="5"/>
      <c r="C97" s="37"/>
    </row>
    <row r="98" spans="1:3" hidden="1" x14ac:dyDescent="0.25">
      <c r="A98" s="40" t="s">
        <v>41</v>
      </c>
      <c r="B98" s="5"/>
      <c r="C98" s="37"/>
    </row>
    <row r="99" spans="1:3" hidden="1" x14ac:dyDescent="0.25">
      <c r="A99" s="40" t="s">
        <v>32</v>
      </c>
      <c r="B99" s="5"/>
      <c r="C99" s="37"/>
    </row>
    <row r="100" spans="1:3" hidden="1" x14ac:dyDescent="0.25">
      <c r="A100" s="40" t="s">
        <v>7</v>
      </c>
      <c r="B100" s="5"/>
      <c r="C100" s="37"/>
    </row>
    <row r="101" spans="1:3" hidden="1" x14ac:dyDescent="0.25">
      <c r="A101" s="40" t="s">
        <v>24</v>
      </c>
      <c r="B101" s="27"/>
      <c r="C101" s="27"/>
    </row>
    <row r="102" spans="1:3" hidden="1" x14ac:dyDescent="0.25">
      <c r="A102" s="40" t="s">
        <v>35</v>
      </c>
      <c r="B102" s="5"/>
      <c r="C102" s="37"/>
    </row>
    <row r="103" spans="1:3" hidden="1" x14ac:dyDescent="0.25">
      <c r="A103" s="40" t="s">
        <v>30</v>
      </c>
      <c r="B103" s="5"/>
      <c r="C103" s="37"/>
    </row>
    <row r="104" spans="1:3" hidden="1" x14ac:dyDescent="0.25">
      <c r="A104" s="40" t="s">
        <v>20</v>
      </c>
      <c r="B104" s="5"/>
      <c r="C104" s="37"/>
    </row>
    <row r="105" spans="1:3" hidden="1" x14ac:dyDescent="0.25">
      <c r="A105" s="40" t="s">
        <v>17</v>
      </c>
      <c r="B105" s="5"/>
      <c r="C105" s="37"/>
    </row>
    <row r="106" spans="1:3" hidden="1" x14ac:dyDescent="0.25">
      <c r="A106" s="40" t="s">
        <v>12</v>
      </c>
      <c r="B106" s="5"/>
      <c r="C106" s="37"/>
    </row>
    <row r="107" spans="1:3" hidden="1" x14ac:dyDescent="0.25">
      <c r="A107" s="40" t="s">
        <v>40</v>
      </c>
      <c r="B107" s="5"/>
      <c r="C107" s="37"/>
    </row>
    <row r="108" spans="1:3" hidden="1" x14ac:dyDescent="0.25">
      <c r="A108" s="40" t="s">
        <v>28</v>
      </c>
      <c r="B108" s="5"/>
      <c r="C108" s="37"/>
    </row>
    <row r="109" spans="1:3" hidden="1" x14ac:dyDescent="0.25">
      <c r="A109" s="40" t="s">
        <v>29</v>
      </c>
      <c r="B109" s="5"/>
      <c r="C109" s="37"/>
    </row>
    <row r="110" spans="1:3" hidden="1" x14ac:dyDescent="0.25">
      <c r="A110" s="40" t="s">
        <v>15</v>
      </c>
      <c r="B110" s="5"/>
      <c r="C110" s="37"/>
    </row>
    <row r="111" spans="1:3" hidden="1" x14ac:dyDescent="0.25">
      <c r="A111" s="40" t="s">
        <v>10</v>
      </c>
      <c r="B111" s="5"/>
      <c r="C111" s="37"/>
    </row>
    <row r="112" spans="1:3" hidden="1" x14ac:dyDescent="0.25">
      <c r="A112" s="40" t="s">
        <v>8</v>
      </c>
      <c r="B112" s="5"/>
      <c r="C112" s="37"/>
    </row>
    <row r="113" spans="1:3" hidden="1" x14ac:dyDescent="0.25">
      <c r="A113" s="40" t="s">
        <v>47</v>
      </c>
      <c r="B113" s="5"/>
      <c r="C113" s="37"/>
    </row>
    <row r="114" spans="1:3" hidden="1" x14ac:dyDescent="0.25">
      <c r="A114" s="40" t="s">
        <v>16</v>
      </c>
      <c r="B114" s="5"/>
      <c r="C114" s="37"/>
    </row>
    <row r="115" spans="1:3" hidden="1" x14ac:dyDescent="0.25">
      <c r="A115" s="40" t="s">
        <v>57</v>
      </c>
      <c r="B115" s="5"/>
      <c r="C115" s="37"/>
    </row>
    <row r="116" spans="1:3" hidden="1" x14ac:dyDescent="0.25">
      <c r="A116" s="40" t="s">
        <v>23</v>
      </c>
      <c r="B116" s="5"/>
      <c r="C116" s="37"/>
    </row>
    <row r="117" spans="1:3" hidden="1" x14ac:dyDescent="0.25">
      <c r="A117" s="40" t="s">
        <v>39</v>
      </c>
      <c r="B117" s="5"/>
      <c r="C117" s="37"/>
    </row>
    <row r="118" spans="1:3" hidden="1" x14ac:dyDescent="0.25">
      <c r="A118" s="40" t="s">
        <v>38</v>
      </c>
      <c r="B118" s="5"/>
      <c r="C118" s="37"/>
    </row>
    <row r="119" spans="1:3" hidden="1" x14ac:dyDescent="0.25">
      <c r="A119" s="40" t="s">
        <v>37</v>
      </c>
      <c r="B119" s="5"/>
      <c r="C119" s="37"/>
    </row>
    <row r="120" spans="1:3" hidden="1" x14ac:dyDescent="0.25">
      <c r="A120" s="40" t="s">
        <v>21</v>
      </c>
      <c r="B120" s="5"/>
      <c r="C120" s="37"/>
    </row>
    <row r="121" spans="1:3" hidden="1" x14ac:dyDescent="0.25">
      <c r="A121" s="40" t="s">
        <v>59</v>
      </c>
      <c r="B121" s="5"/>
      <c r="C121" s="37"/>
    </row>
    <row r="122" spans="1:3" hidden="1" x14ac:dyDescent="0.25">
      <c r="A122" s="40" t="s">
        <v>11</v>
      </c>
      <c r="B122" s="5"/>
      <c r="C122" s="37"/>
    </row>
    <row r="123" spans="1:3" hidden="1" x14ac:dyDescent="0.25">
      <c r="A123" s="50" t="s">
        <v>36</v>
      </c>
      <c r="B123" s="6">
        <f>SUM(B93:B122)</f>
        <v>0</v>
      </c>
      <c r="C123" s="32">
        <f t="shared" ref="C123" si="3">SUM(C93:C122)</f>
        <v>0</v>
      </c>
    </row>
    <row r="124" spans="1:3" x14ac:dyDescent="0.25">
      <c r="A124" s="74" t="s">
        <v>68</v>
      </c>
      <c r="B124" s="74"/>
      <c r="C124" s="74"/>
    </row>
    <row r="125" spans="1:3" hidden="1" x14ac:dyDescent="0.25">
      <c r="A125" s="40" t="s">
        <v>27</v>
      </c>
      <c r="B125" s="5"/>
      <c r="C125" s="37"/>
    </row>
    <row r="126" spans="1:3" hidden="1" x14ac:dyDescent="0.25">
      <c r="A126" s="40" t="s">
        <v>14</v>
      </c>
      <c r="B126" s="5"/>
      <c r="C126" s="37"/>
    </row>
    <row r="127" spans="1:3" hidden="1" x14ac:dyDescent="0.25">
      <c r="A127" s="40" t="s">
        <v>9</v>
      </c>
      <c r="B127" s="5"/>
      <c r="C127" s="37"/>
    </row>
    <row r="128" spans="1:3" hidden="1" x14ac:dyDescent="0.25">
      <c r="A128" s="40" t="s">
        <v>13</v>
      </c>
      <c r="B128" s="5"/>
      <c r="C128" s="37"/>
    </row>
    <row r="129" spans="1:3" hidden="1" x14ac:dyDescent="0.25">
      <c r="A129" s="40" t="s">
        <v>58</v>
      </c>
      <c r="B129" s="5"/>
      <c r="C129" s="37"/>
    </row>
    <row r="130" spans="1:3" hidden="1" x14ac:dyDescent="0.25">
      <c r="A130" s="40" t="s">
        <v>41</v>
      </c>
      <c r="B130" s="5"/>
      <c r="C130" s="37"/>
    </row>
    <row r="131" spans="1:3" hidden="1" x14ac:dyDescent="0.25">
      <c r="A131" s="40" t="s">
        <v>32</v>
      </c>
      <c r="B131" s="5"/>
      <c r="C131" s="37"/>
    </row>
    <row r="132" spans="1:3" hidden="1" x14ac:dyDescent="0.25">
      <c r="A132" s="40" t="s">
        <v>7</v>
      </c>
      <c r="B132" s="5"/>
      <c r="C132" s="37"/>
    </row>
    <row r="133" spans="1:3" hidden="1" x14ac:dyDescent="0.25">
      <c r="A133" s="40" t="s">
        <v>24</v>
      </c>
      <c r="B133" s="5"/>
      <c r="C133" s="37"/>
    </row>
    <row r="134" spans="1:3" hidden="1" x14ac:dyDescent="0.25">
      <c r="A134" s="40" t="s">
        <v>35</v>
      </c>
      <c r="B134" s="5"/>
      <c r="C134" s="37"/>
    </row>
    <row r="135" spans="1:3" hidden="1" x14ac:dyDescent="0.25">
      <c r="A135" s="40" t="s">
        <v>30</v>
      </c>
      <c r="B135" s="5"/>
      <c r="C135" s="37"/>
    </row>
    <row r="136" spans="1:3" hidden="1" x14ac:dyDescent="0.25">
      <c r="A136" s="40" t="s">
        <v>20</v>
      </c>
      <c r="B136" s="5"/>
      <c r="C136" s="37"/>
    </row>
    <row r="137" spans="1:3" hidden="1" x14ac:dyDescent="0.25">
      <c r="A137" s="40" t="s">
        <v>17</v>
      </c>
      <c r="B137" s="5"/>
      <c r="C137" s="37"/>
    </row>
    <row r="138" spans="1:3" hidden="1" x14ac:dyDescent="0.25">
      <c r="A138" s="40" t="s">
        <v>12</v>
      </c>
      <c r="B138" s="5"/>
      <c r="C138" s="37"/>
    </row>
    <row r="139" spans="1:3" hidden="1" x14ac:dyDescent="0.25">
      <c r="A139" s="40" t="s">
        <v>40</v>
      </c>
      <c r="B139" s="5"/>
      <c r="C139" s="37"/>
    </row>
    <row r="140" spans="1:3" hidden="1" x14ac:dyDescent="0.25">
      <c r="A140" s="40" t="s">
        <v>28</v>
      </c>
      <c r="B140" s="5"/>
      <c r="C140" s="37"/>
    </row>
    <row r="141" spans="1:3" hidden="1" x14ac:dyDescent="0.25">
      <c r="A141" s="40" t="s">
        <v>29</v>
      </c>
      <c r="B141" s="5"/>
      <c r="C141" s="37"/>
    </row>
    <row r="142" spans="1:3" hidden="1" x14ac:dyDescent="0.25">
      <c r="A142" s="40" t="s">
        <v>15</v>
      </c>
      <c r="B142" s="5"/>
      <c r="C142" s="37"/>
    </row>
    <row r="143" spans="1:3" hidden="1" x14ac:dyDescent="0.25">
      <c r="A143" s="40" t="s">
        <v>10</v>
      </c>
      <c r="B143" s="5"/>
      <c r="C143" s="37"/>
    </row>
    <row r="144" spans="1:3" hidden="1" x14ac:dyDescent="0.25">
      <c r="A144" s="40" t="s">
        <v>8</v>
      </c>
      <c r="B144" s="5"/>
      <c r="C144" s="37"/>
    </row>
    <row r="145" spans="1:3" hidden="1" x14ac:dyDescent="0.25">
      <c r="A145" s="40" t="s">
        <v>47</v>
      </c>
      <c r="B145" s="5"/>
      <c r="C145" s="37"/>
    </row>
    <row r="146" spans="1:3" hidden="1" x14ac:dyDescent="0.25">
      <c r="A146" s="40" t="s">
        <v>16</v>
      </c>
      <c r="B146" s="5"/>
      <c r="C146" s="37"/>
    </row>
    <row r="147" spans="1:3" hidden="1" x14ac:dyDescent="0.25">
      <c r="A147" s="40" t="s">
        <v>57</v>
      </c>
      <c r="B147" s="5"/>
      <c r="C147" s="37"/>
    </row>
    <row r="148" spans="1:3" hidden="1" x14ac:dyDescent="0.25">
      <c r="A148" s="40" t="s">
        <v>23</v>
      </c>
      <c r="B148" s="5"/>
      <c r="C148" s="37"/>
    </row>
    <row r="149" spans="1:3" hidden="1" x14ac:dyDescent="0.25">
      <c r="A149" s="40" t="s">
        <v>39</v>
      </c>
      <c r="B149" s="5"/>
      <c r="C149" s="37"/>
    </row>
    <row r="150" spans="1:3" hidden="1" x14ac:dyDescent="0.25">
      <c r="A150" s="40" t="s">
        <v>38</v>
      </c>
      <c r="B150" s="5"/>
      <c r="C150" s="37"/>
    </row>
    <row r="151" spans="1:3" hidden="1" x14ac:dyDescent="0.25">
      <c r="A151" s="40" t="s">
        <v>37</v>
      </c>
      <c r="B151" s="5"/>
      <c r="C151" s="37"/>
    </row>
    <row r="152" spans="1:3" hidden="1" x14ac:dyDescent="0.25">
      <c r="A152" s="40" t="s">
        <v>21</v>
      </c>
      <c r="B152" s="5"/>
      <c r="C152" s="37"/>
    </row>
    <row r="153" spans="1:3" x14ac:dyDescent="0.25">
      <c r="A153" s="40" t="s">
        <v>59</v>
      </c>
      <c r="B153" s="5">
        <v>7462</v>
      </c>
      <c r="C153" s="37">
        <v>6615.6</v>
      </c>
    </row>
    <row r="154" spans="1:3" hidden="1" x14ac:dyDescent="0.25">
      <c r="A154" s="40" t="s">
        <v>11</v>
      </c>
      <c r="B154" s="5"/>
      <c r="C154" s="37"/>
    </row>
    <row r="155" spans="1:3" hidden="1" x14ac:dyDescent="0.25">
      <c r="A155" s="41" t="s">
        <v>60</v>
      </c>
      <c r="B155" s="5"/>
      <c r="C155" s="37"/>
    </row>
    <row r="156" spans="1:3" hidden="1" x14ac:dyDescent="0.25">
      <c r="A156" s="41" t="s">
        <v>61</v>
      </c>
      <c r="B156" s="5"/>
      <c r="C156" s="37"/>
    </row>
    <row r="157" spans="1:3" hidden="1" x14ac:dyDescent="0.25">
      <c r="A157" s="41" t="s">
        <v>42</v>
      </c>
      <c r="B157" s="5"/>
      <c r="C157" s="37"/>
    </row>
    <row r="158" spans="1:3" hidden="1" x14ac:dyDescent="0.25">
      <c r="A158" s="41" t="s">
        <v>44</v>
      </c>
      <c r="B158" s="5"/>
      <c r="C158" s="37"/>
    </row>
    <row r="159" spans="1:3" hidden="1" x14ac:dyDescent="0.25">
      <c r="A159" s="41" t="s">
        <v>43</v>
      </c>
      <c r="B159" s="5"/>
      <c r="C159" s="37"/>
    </row>
    <row r="160" spans="1:3" hidden="1" x14ac:dyDescent="0.25">
      <c r="A160" s="41" t="s">
        <v>62</v>
      </c>
      <c r="B160" s="5"/>
      <c r="C160" s="37"/>
    </row>
    <row r="161" spans="1:3" hidden="1" x14ac:dyDescent="0.25">
      <c r="A161" s="41" t="s">
        <v>63</v>
      </c>
      <c r="B161" s="5"/>
      <c r="C161" s="37"/>
    </row>
    <row r="162" spans="1:3" hidden="1" x14ac:dyDescent="0.25">
      <c r="A162" s="41" t="s">
        <v>140</v>
      </c>
      <c r="B162" s="5"/>
      <c r="C162" s="37"/>
    </row>
    <row r="163" spans="1:3" hidden="1" x14ac:dyDescent="0.25">
      <c r="A163" s="50" t="s">
        <v>45</v>
      </c>
      <c r="B163" s="6">
        <f>SUM(B125:B154)</f>
        <v>7462</v>
      </c>
      <c r="C163" s="32">
        <f t="shared" ref="C163" si="4">SUM(C125:C154)</f>
        <v>6615.6</v>
      </c>
    </row>
    <row r="164" spans="1:3" ht="19.5" hidden="1" customHeight="1" x14ac:dyDescent="0.25">
      <c r="A164" s="51" t="s">
        <v>46</v>
      </c>
      <c r="B164" s="29">
        <f>SUM(B155:B161)</f>
        <v>0</v>
      </c>
      <c r="C164" s="36">
        <f t="shared" ref="C164" si="5">SUM(C155:C161)</f>
        <v>0</v>
      </c>
    </row>
    <row r="165" spans="1:3" x14ac:dyDescent="0.25">
      <c r="A165" s="50" t="s">
        <v>36</v>
      </c>
      <c r="B165" s="6">
        <f>B163+B164</f>
        <v>7462</v>
      </c>
      <c r="C165" s="32">
        <f t="shared" ref="C165" si="6">C163+C164</f>
        <v>6615.6</v>
      </c>
    </row>
    <row r="166" spans="1:3" hidden="1" x14ac:dyDescent="0.25">
      <c r="A166" s="74" t="s">
        <v>71</v>
      </c>
      <c r="B166" s="74"/>
      <c r="C166" s="74"/>
    </row>
    <row r="167" spans="1:3" hidden="1" x14ac:dyDescent="0.25">
      <c r="A167" s="40" t="s">
        <v>7</v>
      </c>
      <c r="B167" s="5"/>
      <c r="C167" s="37"/>
    </row>
    <row r="168" spans="1:3" hidden="1" x14ac:dyDescent="0.25">
      <c r="A168" s="40" t="s">
        <v>8</v>
      </c>
      <c r="B168" s="5"/>
      <c r="C168" s="37"/>
    </row>
    <row r="169" spans="1:3" hidden="1" x14ac:dyDescent="0.25">
      <c r="A169" s="40" t="s">
        <v>9</v>
      </c>
      <c r="B169" s="5"/>
      <c r="C169" s="37"/>
    </row>
    <row r="170" spans="1:3" hidden="1" x14ac:dyDescent="0.25">
      <c r="A170" s="40" t="s">
        <v>10</v>
      </c>
      <c r="B170" s="5"/>
      <c r="C170" s="37"/>
    </row>
    <row r="171" spans="1:3" hidden="1" x14ac:dyDescent="0.25">
      <c r="A171" s="40" t="s">
        <v>11</v>
      </c>
      <c r="B171" s="5"/>
      <c r="C171" s="37"/>
    </row>
    <row r="172" spans="1:3" hidden="1" x14ac:dyDescent="0.25">
      <c r="A172" s="40" t="s">
        <v>12</v>
      </c>
      <c r="B172" s="5"/>
      <c r="C172" s="37"/>
    </row>
    <row r="173" spans="1:3" hidden="1" x14ac:dyDescent="0.25">
      <c r="A173" s="40" t="s">
        <v>13</v>
      </c>
      <c r="B173" s="5"/>
      <c r="C173" s="37"/>
    </row>
    <row r="174" spans="1:3" hidden="1" x14ac:dyDescent="0.25">
      <c r="A174" s="40" t="s">
        <v>14</v>
      </c>
      <c r="B174" s="5"/>
      <c r="C174" s="37"/>
    </row>
    <row r="175" spans="1:3" hidden="1" x14ac:dyDescent="0.25">
      <c r="A175" s="40" t="s">
        <v>15</v>
      </c>
      <c r="B175" s="5"/>
      <c r="C175" s="37"/>
    </row>
    <row r="176" spans="1:3" hidden="1" x14ac:dyDescent="0.25">
      <c r="A176" s="40" t="s">
        <v>16</v>
      </c>
      <c r="B176" s="5"/>
      <c r="C176" s="37"/>
    </row>
    <row r="177" spans="1:3" hidden="1" x14ac:dyDescent="0.25">
      <c r="A177" s="40" t="s">
        <v>17</v>
      </c>
      <c r="B177" s="5"/>
      <c r="C177" s="37"/>
    </row>
    <row r="178" spans="1:3" hidden="1" x14ac:dyDescent="0.25">
      <c r="A178" s="40" t="s">
        <v>18</v>
      </c>
      <c r="B178" s="5"/>
      <c r="C178" s="37"/>
    </row>
    <row r="179" spans="1:3" hidden="1" x14ac:dyDescent="0.25">
      <c r="A179" s="40" t="s">
        <v>19</v>
      </c>
      <c r="B179" s="5"/>
      <c r="C179" s="37"/>
    </row>
    <row r="180" spans="1:3" hidden="1" x14ac:dyDescent="0.25">
      <c r="A180" s="40" t="s">
        <v>72</v>
      </c>
      <c r="B180" s="5"/>
      <c r="C180" s="37"/>
    </row>
    <row r="181" spans="1:3" hidden="1" x14ac:dyDescent="0.25">
      <c r="A181" s="40" t="s">
        <v>20</v>
      </c>
      <c r="B181" s="5"/>
      <c r="C181" s="37"/>
    </row>
    <row r="182" spans="1:3" hidden="1" x14ac:dyDescent="0.25">
      <c r="A182" s="40" t="s">
        <v>21</v>
      </c>
      <c r="B182" s="5"/>
      <c r="C182" s="37"/>
    </row>
    <row r="183" spans="1:3" hidden="1" x14ac:dyDescent="0.25">
      <c r="A183" s="40" t="s">
        <v>22</v>
      </c>
      <c r="B183" s="5"/>
      <c r="C183" s="37"/>
    </row>
    <row r="184" spans="1:3" hidden="1" x14ac:dyDescent="0.25">
      <c r="A184" s="40" t="s">
        <v>23</v>
      </c>
      <c r="B184" s="5"/>
      <c r="C184" s="37"/>
    </row>
    <row r="185" spans="1:3" hidden="1" x14ac:dyDescent="0.25">
      <c r="A185" s="40" t="s">
        <v>24</v>
      </c>
      <c r="B185" s="5"/>
      <c r="C185" s="37"/>
    </row>
    <row r="186" spans="1:3" hidden="1" x14ac:dyDescent="0.25">
      <c r="A186" s="40" t="s">
        <v>25</v>
      </c>
      <c r="B186" s="5"/>
      <c r="C186" s="37"/>
    </row>
    <row r="187" spans="1:3" hidden="1" x14ac:dyDescent="0.25">
      <c r="A187" s="40" t="s">
        <v>51</v>
      </c>
      <c r="B187" s="5"/>
      <c r="C187" s="37"/>
    </row>
    <row r="188" spans="1:3" ht="30" hidden="1" x14ac:dyDescent="0.25">
      <c r="A188" s="40" t="s">
        <v>73</v>
      </c>
      <c r="B188" s="5"/>
      <c r="C188" s="37"/>
    </row>
    <row r="189" spans="1:3" hidden="1" x14ac:dyDescent="0.25">
      <c r="A189" s="40" t="s">
        <v>26</v>
      </c>
      <c r="B189" s="5"/>
      <c r="C189" s="37"/>
    </row>
    <row r="190" spans="1:3" hidden="1" x14ac:dyDescent="0.25">
      <c r="A190" s="40" t="s">
        <v>27</v>
      </c>
      <c r="B190" s="5"/>
      <c r="C190" s="37"/>
    </row>
    <row r="191" spans="1:3" hidden="1" x14ac:dyDescent="0.25">
      <c r="A191" s="40" t="s">
        <v>28</v>
      </c>
      <c r="B191" s="5"/>
      <c r="C191" s="37"/>
    </row>
    <row r="192" spans="1:3" hidden="1" x14ac:dyDescent="0.25">
      <c r="A192" s="40" t="s">
        <v>29</v>
      </c>
      <c r="B192" s="5"/>
      <c r="C192" s="37"/>
    </row>
    <row r="193" spans="1:3" hidden="1" x14ac:dyDescent="0.25">
      <c r="A193" s="40" t="s">
        <v>30</v>
      </c>
      <c r="B193" s="5"/>
      <c r="C193" s="37"/>
    </row>
    <row r="194" spans="1:3" hidden="1" x14ac:dyDescent="0.25">
      <c r="A194" s="40" t="s">
        <v>31</v>
      </c>
      <c r="B194" s="5"/>
      <c r="C194" s="37"/>
    </row>
    <row r="195" spans="1:3" hidden="1" x14ac:dyDescent="0.25">
      <c r="A195" s="40" t="s">
        <v>32</v>
      </c>
      <c r="B195" s="5"/>
      <c r="C195" s="37"/>
    </row>
    <row r="196" spans="1:3" hidden="1" x14ac:dyDescent="0.25">
      <c r="A196" s="40" t="s">
        <v>33</v>
      </c>
      <c r="B196" s="5"/>
      <c r="C196" s="37"/>
    </row>
    <row r="197" spans="1:3" ht="30" hidden="1" x14ac:dyDescent="0.25">
      <c r="A197" s="40" t="s">
        <v>34</v>
      </c>
      <c r="B197" s="5"/>
      <c r="C197" s="37"/>
    </row>
    <row r="198" spans="1:3" hidden="1" x14ac:dyDescent="0.25">
      <c r="A198" s="40" t="s">
        <v>35</v>
      </c>
      <c r="B198" s="5"/>
      <c r="C198" s="37"/>
    </row>
    <row r="199" spans="1:3" hidden="1" x14ac:dyDescent="0.25">
      <c r="A199" s="50" t="s">
        <v>36</v>
      </c>
      <c r="B199" s="6">
        <f>SUM(B167:B198)</f>
        <v>0</v>
      </c>
      <c r="C199" s="32">
        <f>SUM(C167:C198)</f>
        <v>0</v>
      </c>
    </row>
    <row r="200" spans="1:3" hidden="1" x14ac:dyDescent="0.25">
      <c r="A200" s="38" t="s">
        <v>48</v>
      </c>
      <c r="B200" s="6"/>
      <c r="C200" s="32"/>
    </row>
    <row r="201" spans="1:3" hidden="1" x14ac:dyDescent="0.25">
      <c r="A201" s="52" t="s">
        <v>49</v>
      </c>
      <c r="B201" s="29"/>
      <c r="C201" s="36"/>
    </row>
    <row r="202" spans="1:3" ht="15.75" x14ac:dyDescent="0.25">
      <c r="A202" s="8" t="s">
        <v>50</v>
      </c>
      <c r="B202" s="8"/>
      <c r="C202" s="39">
        <f>C49+C91+C123+C165+C199+C200</f>
        <v>6615.6</v>
      </c>
    </row>
    <row r="203" spans="1:3" x14ac:dyDescent="0.25">
      <c r="B203" s="63"/>
      <c r="C203" s="67"/>
    </row>
    <row r="204" spans="1:3" x14ac:dyDescent="0.25">
      <c r="B204" s="66"/>
      <c r="C204" s="67"/>
    </row>
  </sheetData>
  <mergeCells count="14">
    <mergeCell ref="A124:C124"/>
    <mergeCell ref="A166:C166"/>
    <mergeCell ref="A7:C7"/>
    <mergeCell ref="A8:C8"/>
    <mergeCell ref="A12:C12"/>
    <mergeCell ref="A50:C50"/>
    <mergeCell ref="A51:C51"/>
    <mergeCell ref="A92:C92"/>
    <mergeCell ref="A6:C6"/>
    <mergeCell ref="A1:C1"/>
    <mergeCell ref="A2:C2"/>
    <mergeCell ref="A3:C3"/>
    <mergeCell ref="A4:C4"/>
    <mergeCell ref="A5:C5"/>
  </mergeCells>
  <pageMargins left="0.59055118110236227" right="0" top="0.39370078740157483" bottom="0.39370078740157483" header="0" footer="0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A1:C204"/>
  <sheetViews>
    <sheetView view="pageBreakPreview" zoomScaleNormal="100" zoomScaleSheetLayoutView="100" workbookViewId="0">
      <selection activeCell="A3" sqref="A3:C3"/>
    </sheetView>
  </sheetViews>
  <sheetFormatPr defaultColWidth="9.140625" defaultRowHeight="15" x14ac:dyDescent="0.25"/>
  <cols>
    <col min="1" max="1" width="61" style="1" customWidth="1"/>
    <col min="2" max="2" width="15.42578125" style="2" customWidth="1"/>
    <col min="3" max="3" width="15.7109375" style="1" customWidth="1"/>
    <col min="4" max="16384" width="9.140625" style="1"/>
  </cols>
  <sheetData>
    <row r="1" spans="1:3" x14ac:dyDescent="0.25">
      <c r="A1" s="80" t="s">
        <v>0</v>
      </c>
      <c r="B1" s="80"/>
      <c r="C1" s="80"/>
    </row>
    <row r="2" spans="1:3" x14ac:dyDescent="0.25">
      <c r="A2" s="80" t="s">
        <v>1</v>
      </c>
      <c r="B2" s="80"/>
      <c r="C2" s="80"/>
    </row>
    <row r="3" spans="1:3" x14ac:dyDescent="0.25">
      <c r="A3" s="80" t="s">
        <v>127</v>
      </c>
      <c r="B3" s="80"/>
      <c r="C3" s="80"/>
    </row>
    <row r="4" spans="1:3" x14ac:dyDescent="0.25">
      <c r="A4" s="79" t="s">
        <v>2</v>
      </c>
      <c r="B4" s="79"/>
      <c r="C4" s="79"/>
    </row>
    <row r="5" spans="1:3" x14ac:dyDescent="0.25">
      <c r="A5" s="81" t="s">
        <v>138</v>
      </c>
      <c r="B5" s="81"/>
      <c r="C5" s="81"/>
    </row>
    <row r="6" spans="1:3" x14ac:dyDescent="0.25">
      <c r="A6" s="79" t="s">
        <v>3</v>
      </c>
      <c r="B6" s="79"/>
      <c r="C6" s="79"/>
    </row>
    <row r="7" spans="1:3" x14ac:dyDescent="0.25">
      <c r="A7" s="79" t="s">
        <v>4</v>
      </c>
      <c r="B7" s="79"/>
      <c r="C7" s="79"/>
    </row>
    <row r="8" spans="1:3" x14ac:dyDescent="0.25">
      <c r="A8" s="79" t="s">
        <v>126</v>
      </c>
      <c r="B8" s="79"/>
      <c r="C8" s="79"/>
    </row>
    <row r="9" spans="1:3" ht="15.75" thickBot="1" x14ac:dyDescent="0.3"/>
    <row r="10" spans="1:3" ht="90" x14ac:dyDescent="0.25">
      <c r="A10" s="10" t="s">
        <v>64</v>
      </c>
      <c r="B10" s="11" t="s">
        <v>5</v>
      </c>
      <c r="C10" s="12" t="s">
        <v>6</v>
      </c>
    </row>
    <row r="11" spans="1:3" x14ac:dyDescent="0.25">
      <c r="A11" s="13">
        <v>1</v>
      </c>
      <c r="B11" s="5">
        <v>2</v>
      </c>
      <c r="C11" s="14">
        <v>3</v>
      </c>
    </row>
    <row r="12" spans="1:3" hidden="1" x14ac:dyDescent="0.25">
      <c r="A12" s="73" t="s">
        <v>65</v>
      </c>
      <c r="B12" s="74"/>
      <c r="C12" s="75"/>
    </row>
    <row r="13" spans="1:3" hidden="1" x14ac:dyDescent="0.25">
      <c r="A13" s="15" t="s">
        <v>7</v>
      </c>
      <c r="B13" s="5"/>
      <c r="C13" s="22"/>
    </row>
    <row r="14" spans="1:3" hidden="1" x14ac:dyDescent="0.25">
      <c r="A14" s="15" t="s">
        <v>70</v>
      </c>
      <c r="B14" s="5"/>
      <c r="C14" s="22"/>
    </row>
    <row r="15" spans="1:3" hidden="1" x14ac:dyDescent="0.25">
      <c r="A15" s="15" t="s">
        <v>8</v>
      </c>
      <c r="B15" s="5"/>
      <c r="C15" s="22"/>
    </row>
    <row r="16" spans="1:3" hidden="1" x14ac:dyDescent="0.25">
      <c r="A16" s="15" t="s">
        <v>58</v>
      </c>
      <c r="B16" s="5"/>
      <c r="C16" s="22"/>
    </row>
    <row r="17" spans="1:3" hidden="1" x14ac:dyDescent="0.25">
      <c r="A17" s="15" t="s">
        <v>9</v>
      </c>
      <c r="B17" s="5"/>
      <c r="C17" s="22"/>
    </row>
    <row r="18" spans="1:3" hidden="1" x14ac:dyDescent="0.25">
      <c r="A18" s="15" t="s">
        <v>10</v>
      </c>
      <c r="B18" s="5"/>
      <c r="C18" s="22"/>
    </row>
    <row r="19" spans="1:3" hidden="1" x14ac:dyDescent="0.25">
      <c r="A19" s="15" t="s">
        <v>11</v>
      </c>
      <c r="B19" s="5"/>
      <c r="C19" s="22"/>
    </row>
    <row r="20" spans="1:3" hidden="1" x14ac:dyDescent="0.25">
      <c r="A20" s="15" t="s">
        <v>12</v>
      </c>
      <c r="B20" s="5"/>
      <c r="C20" s="22"/>
    </row>
    <row r="21" spans="1:3" hidden="1" x14ac:dyDescent="0.25">
      <c r="A21" s="15" t="s">
        <v>13</v>
      </c>
      <c r="B21" s="5"/>
      <c r="C21" s="22"/>
    </row>
    <row r="22" spans="1:3" hidden="1" x14ac:dyDescent="0.25">
      <c r="A22" s="15" t="s">
        <v>14</v>
      </c>
      <c r="B22" s="5"/>
      <c r="C22" s="22"/>
    </row>
    <row r="23" spans="1:3" hidden="1" x14ac:dyDescent="0.25">
      <c r="A23" s="15" t="s">
        <v>15</v>
      </c>
      <c r="B23" s="5"/>
      <c r="C23" s="22"/>
    </row>
    <row r="24" spans="1:3" hidden="1" x14ac:dyDescent="0.25">
      <c r="A24" s="15" t="s">
        <v>16</v>
      </c>
      <c r="B24" s="5"/>
      <c r="C24" s="22"/>
    </row>
    <row r="25" spans="1:3" hidden="1" x14ac:dyDescent="0.25">
      <c r="A25" s="15" t="s">
        <v>17</v>
      </c>
      <c r="B25" s="5"/>
      <c r="C25" s="22"/>
    </row>
    <row r="26" spans="1:3" hidden="1" x14ac:dyDescent="0.25">
      <c r="A26" s="15" t="s">
        <v>18</v>
      </c>
      <c r="B26" s="5"/>
      <c r="C26" s="22"/>
    </row>
    <row r="27" spans="1:3" hidden="1" x14ac:dyDescent="0.25">
      <c r="A27" s="15" t="s">
        <v>19</v>
      </c>
      <c r="B27" s="5"/>
      <c r="C27" s="22"/>
    </row>
    <row r="28" spans="1:3" hidden="1" x14ac:dyDescent="0.25">
      <c r="A28" s="15" t="s">
        <v>55</v>
      </c>
      <c r="B28" s="5"/>
      <c r="C28" s="22"/>
    </row>
    <row r="29" spans="1:3" hidden="1" x14ac:dyDescent="0.25">
      <c r="A29" s="15" t="s">
        <v>20</v>
      </c>
      <c r="B29" s="5"/>
      <c r="C29" s="22"/>
    </row>
    <row r="30" spans="1:3" hidden="1" x14ac:dyDescent="0.25">
      <c r="A30" s="15" t="s">
        <v>21</v>
      </c>
      <c r="B30" s="5"/>
      <c r="C30" s="22"/>
    </row>
    <row r="31" spans="1:3" hidden="1" x14ac:dyDescent="0.25">
      <c r="A31" s="15" t="s">
        <v>22</v>
      </c>
      <c r="B31" s="5"/>
      <c r="C31" s="22"/>
    </row>
    <row r="32" spans="1:3" hidden="1" x14ac:dyDescent="0.25">
      <c r="A32" s="15" t="s">
        <v>23</v>
      </c>
      <c r="B32" s="5"/>
      <c r="C32" s="22"/>
    </row>
    <row r="33" spans="1:3" hidden="1" x14ac:dyDescent="0.25">
      <c r="A33" s="15" t="s">
        <v>24</v>
      </c>
      <c r="B33" s="5"/>
      <c r="C33" s="22"/>
    </row>
    <row r="34" spans="1:3" hidden="1" x14ac:dyDescent="0.25">
      <c r="A34" s="15" t="s">
        <v>25</v>
      </c>
      <c r="B34" s="5"/>
      <c r="C34" s="22"/>
    </row>
    <row r="35" spans="1:3" hidden="1" x14ac:dyDescent="0.25">
      <c r="A35" s="15" t="s">
        <v>51</v>
      </c>
      <c r="B35" s="5"/>
      <c r="C35" s="22"/>
    </row>
    <row r="36" spans="1:3" hidden="1" x14ac:dyDescent="0.25">
      <c r="A36" s="15" t="s">
        <v>52</v>
      </c>
      <c r="B36" s="5"/>
      <c r="C36" s="22"/>
    </row>
    <row r="37" spans="1:3" hidden="1" x14ac:dyDescent="0.25">
      <c r="A37" s="15" t="s">
        <v>26</v>
      </c>
      <c r="B37" s="5"/>
      <c r="C37" s="22"/>
    </row>
    <row r="38" spans="1:3" hidden="1" x14ac:dyDescent="0.25">
      <c r="A38" s="15" t="s">
        <v>27</v>
      </c>
      <c r="B38" s="5"/>
      <c r="C38" s="22"/>
    </row>
    <row r="39" spans="1:3" hidden="1" x14ac:dyDescent="0.25">
      <c r="A39" s="15" t="s">
        <v>28</v>
      </c>
      <c r="B39" s="5"/>
      <c r="C39" s="22"/>
    </row>
    <row r="40" spans="1:3" hidden="1" x14ac:dyDescent="0.25">
      <c r="A40" s="15" t="s">
        <v>29</v>
      </c>
      <c r="B40" s="5"/>
      <c r="C40" s="22"/>
    </row>
    <row r="41" spans="1:3" hidden="1" x14ac:dyDescent="0.25">
      <c r="A41" s="15" t="s">
        <v>30</v>
      </c>
      <c r="B41" s="5"/>
      <c r="C41" s="22"/>
    </row>
    <row r="42" spans="1:3" ht="30" hidden="1" x14ac:dyDescent="0.25">
      <c r="A42" s="15" t="s">
        <v>56</v>
      </c>
      <c r="B42" s="5"/>
      <c r="C42" s="22"/>
    </row>
    <row r="43" spans="1:3" hidden="1" x14ac:dyDescent="0.25">
      <c r="A43" s="15" t="s">
        <v>31</v>
      </c>
      <c r="B43" s="5"/>
      <c r="C43" s="22"/>
    </row>
    <row r="44" spans="1:3" hidden="1" x14ac:dyDescent="0.25">
      <c r="A44" s="15" t="s">
        <v>32</v>
      </c>
      <c r="B44" s="5"/>
      <c r="C44" s="22"/>
    </row>
    <row r="45" spans="1:3" hidden="1" x14ac:dyDescent="0.25">
      <c r="A45" s="15" t="s">
        <v>33</v>
      </c>
      <c r="B45" s="5"/>
      <c r="C45" s="22"/>
    </row>
    <row r="46" spans="1:3" ht="30" hidden="1" x14ac:dyDescent="0.25">
      <c r="A46" s="15" t="s">
        <v>34</v>
      </c>
      <c r="B46" s="5"/>
      <c r="C46" s="22"/>
    </row>
    <row r="47" spans="1:3" hidden="1" x14ac:dyDescent="0.25">
      <c r="A47" s="15" t="s">
        <v>57</v>
      </c>
      <c r="B47" s="5"/>
      <c r="C47" s="22"/>
    </row>
    <row r="48" spans="1:3" hidden="1" x14ac:dyDescent="0.25">
      <c r="A48" s="15" t="s">
        <v>35</v>
      </c>
      <c r="B48" s="5"/>
      <c r="C48" s="22"/>
    </row>
    <row r="49" spans="1:3" hidden="1" x14ac:dyDescent="0.25">
      <c r="A49" s="54" t="s">
        <v>36</v>
      </c>
      <c r="B49" s="6">
        <f>SUM(B13:B48)</f>
        <v>0</v>
      </c>
      <c r="C49" s="21">
        <f>SUM(C13:C48)</f>
        <v>0</v>
      </c>
    </row>
    <row r="50" spans="1:3" hidden="1" x14ac:dyDescent="0.25">
      <c r="A50" s="73" t="s">
        <v>69</v>
      </c>
      <c r="B50" s="74"/>
      <c r="C50" s="75"/>
    </row>
    <row r="51" spans="1:3" hidden="1" x14ac:dyDescent="0.25">
      <c r="A51" s="73" t="s">
        <v>66</v>
      </c>
      <c r="B51" s="74"/>
      <c r="C51" s="75"/>
    </row>
    <row r="52" spans="1:3" hidden="1" x14ac:dyDescent="0.25">
      <c r="A52" s="48" t="s">
        <v>27</v>
      </c>
      <c r="B52" s="5"/>
      <c r="C52" s="22"/>
    </row>
    <row r="53" spans="1:3" hidden="1" x14ac:dyDescent="0.25">
      <c r="A53" s="48" t="s">
        <v>14</v>
      </c>
      <c r="B53" s="5"/>
      <c r="C53" s="22"/>
    </row>
    <row r="54" spans="1:3" hidden="1" x14ac:dyDescent="0.25">
      <c r="A54" s="48" t="s">
        <v>9</v>
      </c>
      <c r="B54" s="5"/>
      <c r="C54" s="22"/>
    </row>
    <row r="55" spans="1:3" hidden="1" x14ac:dyDescent="0.25">
      <c r="A55" s="48" t="s">
        <v>13</v>
      </c>
      <c r="B55" s="5"/>
      <c r="C55" s="22"/>
    </row>
    <row r="56" spans="1:3" hidden="1" x14ac:dyDescent="0.25">
      <c r="A56" s="48" t="s">
        <v>58</v>
      </c>
      <c r="B56" s="5"/>
      <c r="C56" s="22"/>
    </row>
    <row r="57" spans="1:3" hidden="1" x14ac:dyDescent="0.25">
      <c r="A57" s="48" t="s">
        <v>41</v>
      </c>
      <c r="B57" s="5"/>
      <c r="C57" s="22"/>
    </row>
    <row r="58" spans="1:3" hidden="1" x14ac:dyDescent="0.25">
      <c r="A58" s="48" t="s">
        <v>32</v>
      </c>
      <c r="B58" s="5"/>
      <c r="C58" s="22"/>
    </row>
    <row r="59" spans="1:3" hidden="1" x14ac:dyDescent="0.25">
      <c r="A59" s="48" t="s">
        <v>7</v>
      </c>
      <c r="B59" s="5"/>
      <c r="C59" s="22"/>
    </row>
    <row r="60" spans="1:3" hidden="1" x14ac:dyDescent="0.25">
      <c r="A60" s="48" t="s">
        <v>24</v>
      </c>
      <c r="B60" s="5"/>
      <c r="C60" s="22"/>
    </row>
    <row r="61" spans="1:3" hidden="1" x14ac:dyDescent="0.25">
      <c r="A61" s="48" t="s">
        <v>35</v>
      </c>
      <c r="B61" s="5"/>
      <c r="C61" s="22"/>
    </row>
    <row r="62" spans="1:3" hidden="1" x14ac:dyDescent="0.25">
      <c r="A62" s="48" t="s">
        <v>30</v>
      </c>
      <c r="B62" s="5"/>
      <c r="C62" s="22"/>
    </row>
    <row r="63" spans="1:3" hidden="1" x14ac:dyDescent="0.25">
      <c r="A63" s="48" t="s">
        <v>20</v>
      </c>
      <c r="B63" s="5"/>
      <c r="C63" s="22"/>
    </row>
    <row r="64" spans="1:3" hidden="1" x14ac:dyDescent="0.25">
      <c r="A64" s="48" t="s">
        <v>17</v>
      </c>
      <c r="B64" s="5"/>
      <c r="C64" s="22"/>
    </row>
    <row r="65" spans="1:3" hidden="1" x14ac:dyDescent="0.25">
      <c r="A65" s="48" t="s">
        <v>12</v>
      </c>
      <c r="B65" s="5"/>
      <c r="C65" s="22"/>
    </row>
    <row r="66" spans="1:3" hidden="1" x14ac:dyDescent="0.25">
      <c r="A66" s="48" t="s">
        <v>40</v>
      </c>
      <c r="B66" s="5"/>
      <c r="C66" s="22"/>
    </row>
    <row r="67" spans="1:3" hidden="1" x14ac:dyDescent="0.25">
      <c r="A67" s="48" t="s">
        <v>28</v>
      </c>
      <c r="B67" s="5"/>
      <c r="C67" s="22"/>
    </row>
    <row r="68" spans="1:3" hidden="1" x14ac:dyDescent="0.25">
      <c r="A68" s="48" t="s">
        <v>29</v>
      </c>
      <c r="B68" s="5"/>
      <c r="C68" s="22"/>
    </row>
    <row r="69" spans="1:3" hidden="1" x14ac:dyDescent="0.25">
      <c r="A69" s="48" t="s">
        <v>15</v>
      </c>
      <c r="B69" s="5"/>
      <c r="C69" s="22"/>
    </row>
    <row r="70" spans="1:3" hidden="1" x14ac:dyDescent="0.25">
      <c r="A70" s="48" t="s">
        <v>10</v>
      </c>
      <c r="B70" s="5"/>
      <c r="C70" s="22"/>
    </row>
    <row r="71" spans="1:3" hidden="1" x14ac:dyDescent="0.25">
      <c r="A71" s="48" t="s">
        <v>8</v>
      </c>
      <c r="B71" s="5"/>
      <c r="C71" s="22"/>
    </row>
    <row r="72" spans="1:3" hidden="1" x14ac:dyDescent="0.25">
      <c r="A72" s="48" t="s">
        <v>47</v>
      </c>
      <c r="B72" s="5"/>
      <c r="C72" s="22"/>
    </row>
    <row r="73" spans="1:3" hidden="1" x14ac:dyDescent="0.25">
      <c r="A73" s="48" t="s">
        <v>16</v>
      </c>
      <c r="B73" s="5"/>
      <c r="C73" s="22"/>
    </row>
    <row r="74" spans="1:3" hidden="1" x14ac:dyDescent="0.25">
      <c r="A74" s="48" t="s">
        <v>57</v>
      </c>
      <c r="B74" s="5"/>
      <c r="C74" s="22"/>
    </row>
    <row r="75" spans="1:3" hidden="1" x14ac:dyDescent="0.25">
      <c r="A75" s="48" t="s">
        <v>23</v>
      </c>
      <c r="B75" s="5"/>
      <c r="C75" s="22"/>
    </row>
    <row r="76" spans="1:3" hidden="1" x14ac:dyDescent="0.25">
      <c r="A76" s="48" t="s">
        <v>39</v>
      </c>
      <c r="B76" s="5"/>
      <c r="C76" s="22"/>
    </row>
    <row r="77" spans="1:3" hidden="1" x14ac:dyDescent="0.25">
      <c r="A77" s="48" t="s">
        <v>38</v>
      </c>
      <c r="B77" s="5"/>
      <c r="C77" s="22"/>
    </row>
    <row r="78" spans="1:3" hidden="1" x14ac:dyDescent="0.25">
      <c r="A78" s="48" t="s">
        <v>37</v>
      </c>
      <c r="B78" s="5"/>
      <c r="C78" s="22"/>
    </row>
    <row r="79" spans="1:3" hidden="1" x14ac:dyDescent="0.25">
      <c r="A79" s="48" t="s">
        <v>21</v>
      </c>
      <c r="B79" s="5"/>
      <c r="C79" s="22"/>
    </row>
    <row r="80" spans="1:3" hidden="1" x14ac:dyDescent="0.25">
      <c r="A80" s="48" t="s">
        <v>59</v>
      </c>
      <c r="B80" s="5"/>
      <c r="C80" s="22"/>
    </row>
    <row r="81" spans="1:3" hidden="1" x14ac:dyDescent="0.25">
      <c r="A81" s="48" t="s">
        <v>11</v>
      </c>
      <c r="B81" s="5"/>
      <c r="C81" s="22"/>
    </row>
    <row r="82" spans="1:3" hidden="1" x14ac:dyDescent="0.25">
      <c r="A82" s="49" t="s">
        <v>60</v>
      </c>
      <c r="B82" s="5"/>
      <c r="C82" s="22"/>
    </row>
    <row r="83" spans="1:3" hidden="1" x14ac:dyDescent="0.25">
      <c r="A83" s="49" t="s">
        <v>137</v>
      </c>
      <c r="B83" s="5"/>
      <c r="C83" s="22"/>
    </row>
    <row r="84" spans="1:3" hidden="1" x14ac:dyDescent="0.25">
      <c r="A84" s="49" t="s">
        <v>42</v>
      </c>
      <c r="B84" s="5"/>
      <c r="C84" s="22"/>
    </row>
    <row r="85" spans="1:3" hidden="1" x14ac:dyDescent="0.25">
      <c r="A85" s="49" t="s">
        <v>44</v>
      </c>
      <c r="B85" s="5"/>
      <c r="C85" s="22"/>
    </row>
    <row r="86" spans="1:3" hidden="1" x14ac:dyDescent="0.25">
      <c r="A86" s="49" t="s">
        <v>43</v>
      </c>
      <c r="B86" s="5"/>
      <c r="C86" s="22"/>
    </row>
    <row r="87" spans="1:3" hidden="1" x14ac:dyDescent="0.25">
      <c r="A87" s="49" t="s">
        <v>62</v>
      </c>
      <c r="B87" s="5"/>
      <c r="C87" s="22"/>
    </row>
    <row r="88" spans="1:3" s="3" customFormat="1" hidden="1" x14ac:dyDescent="0.25">
      <c r="A88" s="49" t="s">
        <v>63</v>
      </c>
      <c r="B88" s="5"/>
      <c r="C88" s="22"/>
    </row>
    <row r="89" spans="1:3" s="3" customFormat="1" hidden="1" x14ac:dyDescent="0.25">
      <c r="A89" s="54" t="s">
        <v>45</v>
      </c>
      <c r="B89" s="6">
        <f>SUM(B52:B81)</f>
        <v>0</v>
      </c>
      <c r="C89" s="21">
        <f t="shared" ref="C89" si="0">SUM(C52:C81)</f>
        <v>0</v>
      </c>
    </row>
    <row r="90" spans="1:3" hidden="1" x14ac:dyDescent="0.25">
      <c r="A90" s="55" t="s">
        <v>46</v>
      </c>
      <c r="B90" s="29">
        <f>SUM(B82:B88)</f>
        <v>0</v>
      </c>
      <c r="C90" s="30">
        <f t="shared" ref="C90" si="1">SUM(C82:C88)</f>
        <v>0</v>
      </c>
    </row>
    <row r="91" spans="1:3" hidden="1" x14ac:dyDescent="0.25">
      <c r="A91" s="54" t="s">
        <v>36</v>
      </c>
      <c r="B91" s="6">
        <f>B89+B90</f>
        <v>0</v>
      </c>
      <c r="C91" s="21">
        <f t="shared" ref="C91" si="2">C89+C90</f>
        <v>0</v>
      </c>
    </row>
    <row r="92" spans="1:3" hidden="1" x14ac:dyDescent="0.25">
      <c r="A92" s="73" t="s">
        <v>67</v>
      </c>
      <c r="B92" s="74"/>
      <c r="C92" s="75"/>
    </row>
    <row r="93" spans="1:3" hidden="1" x14ac:dyDescent="0.25">
      <c r="A93" s="48" t="s">
        <v>27</v>
      </c>
      <c r="B93" s="5"/>
      <c r="C93" s="22"/>
    </row>
    <row r="94" spans="1:3" hidden="1" x14ac:dyDescent="0.25">
      <c r="A94" s="48" t="s">
        <v>14</v>
      </c>
      <c r="B94" s="5"/>
      <c r="C94" s="22"/>
    </row>
    <row r="95" spans="1:3" hidden="1" x14ac:dyDescent="0.25">
      <c r="A95" s="48" t="s">
        <v>9</v>
      </c>
      <c r="B95" s="5"/>
      <c r="C95" s="22"/>
    </row>
    <row r="96" spans="1:3" hidden="1" x14ac:dyDescent="0.25">
      <c r="A96" s="48" t="s">
        <v>13</v>
      </c>
      <c r="B96" s="5"/>
      <c r="C96" s="22"/>
    </row>
    <row r="97" spans="1:3" hidden="1" x14ac:dyDescent="0.25">
      <c r="A97" s="48" t="s">
        <v>58</v>
      </c>
      <c r="B97" s="5"/>
      <c r="C97" s="22"/>
    </row>
    <row r="98" spans="1:3" hidden="1" x14ac:dyDescent="0.25">
      <c r="A98" s="48" t="s">
        <v>41</v>
      </c>
      <c r="B98" s="5"/>
      <c r="C98" s="22"/>
    </row>
    <row r="99" spans="1:3" hidden="1" x14ac:dyDescent="0.25">
      <c r="A99" s="48" t="s">
        <v>32</v>
      </c>
      <c r="B99" s="5"/>
      <c r="C99" s="22"/>
    </row>
    <row r="100" spans="1:3" hidden="1" x14ac:dyDescent="0.25">
      <c r="A100" s="48" t="s">
        <v>7</v>
      </c>
      <c r="B100" s="5"/>
      <c r="C100" s="22"/>
    </row>
    <row r="101" spans="1:3" hidden="1" x14ac:dyDescent="0.25">
      <c r="A101" s="48" t="s">
        <v>24</v>
      </c>
      <c r="B101" s="27"/>
      <c r="C101" s="14"/>
    </row>
    <row r="102" spans="1:3" hidden="1" x14ac:dyDescent="0.25">
      <c r="A102" s="48" t="s">
        <v>35</v>
      </c>
      <c r="B102" s="5"/>
      <c r="C102" s="22"/>
    </row>
    <row r="103" spans="1:3" hidden="1" x14ac:dyDescent="0.25">
      <c r="A103" s="48" t="s">
        <v>30</v>
      </c>
      <c r="B103" s="5"/>
      <c r="C103" s="22"/>
    </row>
    <row r="104" spans="1:3" hidden="1" x14ac:dyDescent="0.25">
      <c r="A104" s="48" t="s">
        <v>20</v>
      </c>
      <c r="B104" s="5"/>
      <c r="C104" s="22"/>
    </row>
    <row r="105" spans="1:3" hidden="1" x14ac:dyDescent="0.25">
      <c r="A105" s="48" t="s">
        <v>17</v>
      </c>
      <c r="B105" s="5"/>
      <c r="C105" s="22"/>
    </row>
    <row r="106" spans="1:3" hidden="1" x14ac:dyDescent="0.25">
      <c r="A106" s="48" t="s">
        <v>12</v>
      </c>
      <c r="B106" s="5"/>
      <c r="C106" s="22"/>
    </row>
    <row r="107" spans="1:3" hidden="1" x14ac:dyDescent="0.25">
      <c r="A107" s="48" t="s">
        <v>40</v>
      </c>
      <c r="B107" s="5"/>
      <c r="C107" s="22"/>
    </row>
    <row r="108" spans="1:3" hidden="1" x14ac:dyDescent="0.25">
      <c r="A108" s="48" t="s">
        <v>28</v>
      </c>
      <c r="B108" s="5"/>
      <c r="C108" s="22"/>
    </row>
    <row r="109" spans="1:3" hidden="1" x14ac:dyDescent="0.25">
      <c r="A109" s="48" t="s">
        <v>29</v>
      </c>
      <c r="B109" s="5"/>
      <c r="C109" s="22"/>
    </row>
    <row r="110" spans="1:3" hidden="1" x14ac:dyDescent="0.25">
      <c r="A110" s="48" t="s">
        <v>15</v>
      </c>
      <c r="B110" s="5"/>
      <c r="C110" s="22"/>
    </row>
    <row r="111" spans="1:3" hidden="1" x14ac:dyDescent="0.25">
      <c r="A111" s="48" t="s">
        <v>10</v>
      </c>
      <c r="B111" s="5"/>
      <c r="C111" s="22"/>
    </row>
    <row r="112" spans="1:3" hidden="1" x14ac:dyDescent="0.25">
      <c r="A112" s="48" t="s">
        <v>8</v>
      </c>
      <c r="B112" s="5"/>
      <c r="C112" s="22"/>
    </row>
    <row r="113" spans="1:3" hidden="1" x14ac:dyDescent="0.25">
      <c r="A113" s="48" t="s">
        <v>47</v>
      </c>
      <c r="B113" s="5"/>
      <c r="C113" s="22"/>
    </row>
    <row r="114" spans="1:3" hidden="1" x14ac:dyDescent="0.25">
      <c r="A114" s="48" t="s">
        <v>16</v>
      </c>
      <c r="B114" s="5"/>
      <c r="C114" s="22"/>
    </row>
    <row r="115" spans="1:3" hidden="1" x14ac:dyDescent="0.25">
      <c r="A115" s="48" t="s">
        <v>57</v>
      </c>
      <c r="B115" s="5"/>
      <c r="C115" s="22"/>
    </row>
    <row r="116" spans="1:3" hidden="1" x14ac:dyDescent="0.25">
      <c r="A116" s="48" t="s">
        <v>23</v>
      </c>
      <c r="B116" s="5"/>
      <c r="C116" s="22"/>
    </row>
    <row r="117" spans="1:3" hidden="1" x14ac:dyDescent="0.25">
      <c r="A117" s="48" t="s">
        <v>39</v>
      </c>
      <c r="B117" s="5"/>
      <c r="C117" s="22"/>
    </row>
    <row r="118" spans="1:3" hidden="1" x14ac:dyDescent="0.25">
      <c r="A118" s="48" t="s">
        <v>38</v>
      </c>
      <c r="B118" s="5"/>
      <c r="C118" s="22"/>
    </row>
    <row r="119" spans="1:3" hidden="1" x14ac:dyDescent="0.25">
      <c r="A119" s="48" t="s">
        <v>37</v>
      </c>
      <c r="B119" s="5"/>
      <c r="C119" s="22"/>
    </row>
    <row r="120" spans="1:3" hidden="1" x14ac:dyDescent="0.25">
      <c r="A120" s="48" t="s">
        <v>21</v>
      </c>
      <c r="B120" s="5"/>
      <c r="C120" s="22"/>
    </row>
    <row r="121" spans="1:3" hidden="1" x14ac:dyDescent="0.25">
      <c r="A121" s="48" t="s">
        <v>59</v>
      </c>
      <c r="B121" s="5"/>
      <c r="C121" s="22"/>
    </row>
    <row r="122" spans="1:3" hidden="1" x14ac:dyDescent="0.25">
      <c r="A122" s="48" t="s">
        <v>11</v>
      </c>
      <c r="B122" s="5"/>
      <c r="C122" s="22"/>
    </row>
    <row r="123" spans="1:3" hidden="1" x14ac:dyDescent="0.25">
      <c r="A123" s="54" t="s">
        <v>36</v>
      </c>
      <c r="B123" s="6">
        <f>SUM(B93:B122)</f>
        <v>0</v>
      </c>
      <c r="C123" s="21">
        <f t="shared" ref="C123" si="3">SUM(C93:C122)</f>
        <v>0</v>
      </c>
    </row>
    <row r="124" spans="1:3" hidden="1" x14ac:dyDescent="0.25">
      <c r="A124" s="73" t="s">
        <v>68</v>
      </c>
      <c r="B124" s="74"/>
      <c r="C124" s="75"/>
    </row>
    <row r="125" spans="1:3" hidden="1" x14ac:dyDescent="0.25">
      <c r="A125" s="48" t="s">
        <v>27</v>
      </c>
      <c r="B125" s="5"/>
      <c r="C125" s="22"/>
    </row>
    <row r="126" spans="1:3" hidden="1" x14ac:dyDescent="0.25">
      <c r="A126" s="48" t="s">
        <v>14</v>
      </c>
      <c r="B126" s="5"/>
      <c r="C126" s="22"/>
    </row>
    <row r="127" spans="1:3" hidden="1" x14ac:dyDescent="0.25">
      <c r="A127" s="48" t="s">
        <v>9</v>
      </c>
      <c r="B127" s="5"/>
      <c r="C127" s="22"/>
    </row>
    <row r="128" spans="1:3" hidden="1" x14ac:dyDescent="0.25">
      <c r="A128" s="48" t="s">
        <v>13</v>
      </c>
      <c r="B128" s="5"/>
      <c r="C128" s="22"/>
    </row>
    <row r="129" spans="1:3" hidden="1" x14ac:dyDescent="0.25">
      <c r="A129" s="48" t="s">
        <v>58</v>
      </c>
      <c r="B129" s="5"/>
      <c r="C129" s="22"/>
    </row>
    <row r="130" spans="1:3" hidden="1" x14ac:dyDescent="0.25">
      <c r="A130" s="48" t="s">
        <v>41</v>
      </c>
      <c r="B130" s="5"/>
      <c r="C130" s="22"/>
    </row>
    <row r="131" spans="1:3" hidden="1" x14ac:dyDescent="0.25">
      <c r="A131" s="48" t="s">
        <v>32</v>
      </c>
      <c r="B131" s="5"/>
      <c r="C131" s="22"/>
    </row>
    <row r="132" spans="1:3" hidden="1" x14ac:dyDescent="0.25">
      <c r="A132" s="48" t="s">
        <v>7</v>
      </c>
      <c r="B132" s="5"/>
      <c r="C132" s="22"/>
    </row>
    <row r="133" spans="1:3" hidden="1" x14ac:dyDescent="0.25">
      <c r="A133" s="48" t="s">
        <v>24</v>
      </c>
      <c r="B133" s="5"/>
      <c r="C133" s="22"/>
    </row>
    <row r="134" spans="1:3" hidden="1" x14ac:dyDescent="0.25">
      <c r="A134" s="48" t="s">
        <v>35</v>
      </c>
      <c r="B134" s="5"/>
      <c r="C134" s="22"/>
    </row>
    <row r="135" spans="1:3" hidden="1" x14ac:dyDescent="0.25">
      <c r="A135" s="48" t="s">
        <v>30</v>
      </c>
      <c r="B135" s="5"/>
      <c r="C135" s="22"/>
    </row>
    <row r="136" spans="1:3" hidden="1" x14ac:dyDescent="0.25">
      <c r="A136" s="48" t="s">
        <v>20</v>
      </c>
      <c r="B136" s="5"/>
      <c r="C136" s="22"/>
    </row>
    <row r="137" spans="1:3" hidden="1" x14ac:dyDescent="0.25">
      <c r="A137" s="48" t="s">
        <v>17</v>
      </c>
      <c r="B137" s="5"/>
      <c r="C137" s="22"/>
    </row>
    <row r="138" spans="1:3" hidden="1" x14ac:dyDescent="0.25">
      <c r="A138" s="48" t="s">
        <v>12</v>
      </c>
      <c r="B138" s="5"/>
      <c r="C138" s="22"/>
    </row>
    <row r="139" spans="1:3" hidden="1" x14ac:dyDescent="0.25">
      <c r="A139" s="48" t="s">
        <v>40</v>
      </c>
      <c r="B139" s="5"/>
      <c r="C139" s="22"/>
    </row>
    <row r="140" spans="1:3" hidden="1" x14ac:dyDescent="0.25">
      <c r="A140" s="48" t="s">
        <v>28</v>
      </c>
      <c r="B140" s="5"/>
      <c r="C140" s="22"/>
    </row>
    <row r="141" spans="1:3" hidden="1" x14ac:dyDescent="0.25">
      <c r="A141" s="48" t="s">
        <v>29</v>
      </c>
      <c r="B141" s="5"/>
      <c r="C141" s="22"/>
    </row>
    <row r="142" spans="1:3" hidden="1" x14ac:dyDescent="0.25">
      <c r="A142" s="48" t="s">
        <v>15</v>
      </c>
      <c r="B142" s="5"/>
      <c r="C142" s="22"/>
    </row>
    <row r="143" spans="1:3" hidden="1" x14ac:dyDescent="0.25">
      <c r="A143" s="48" t="s">
        <v>10</v>
      </c>
      <c r="B143" s="5"/>
      <c r="C143" s="22"/>
    </row>
    <row r="144" spans="1:3" hidden="1" x14ac:dyDescent="0.25">
      <c r="A144" s="48" t="s">
        <v>8</v>
      </c>
      <c r="B144" s="5"/>
      <c r="C144" s="22"/>
    </row>
    <row r="145" spans="1:3" hidden="1" x14ac:dyDescent="0.25">
      <c r="A145" s="48" t="s">
        <v>47</v>
      </c>
      <c r="B145" s="5"/>
      <c r="C145" s="22"/>
    </row>
    <row r="146" spans="1:3" hidden="1" x14ac:dyDescent="0.25">
      <c r="A146" s="48" t="s">
        <v>16</v>
      </c>
      <c r="B146" s="5"/>
      <c r="C146" s="22"/>
    </row>
    <row r="147" spans="1:3" hidden="1" x14ac:dyDescent="0.25">
      <c r="A147" s="48" t="s">
        <v>57</v>
      </c>
      <c r="B147" s="5"/>
      <c r="C147" s="22"/>
    </row>
    <row r="148" spans="1:3" hidden="1" x14ac:dyDescent="0.25">
      <c r="A148" s="48" t="s">
        <v>23</v>
      </c>
      <c r="B148" s="5"/>
      <c r="C148" s="22"/>
    </row>
    <row r="149" spans="1:3" hidden="1" x14ac:dyDescent="0.25">
      <c r="A149" s="48" t="s">
        <v>39</v>
      </c>
      <c r="B149" s="5"/>
      <c r="C149" s="22"/>
    </row>
    <row r="150" spans="1:3" hidden="1" x14ac:dyDescent="0.25">
      <c r="A150" s="48" t="s">
        <v>38</v>
      </c>
      <c r="B150" s="5"/>
      <c r="C150" s="22"/>
    </row>
    <row r="151" spans="1:3" hidden="1" x14ac:dyDescent="0.25">
      <c r="A151" s="48" t="s">
        <v>37</v>
      </c>
      <c r="B151" s="5"/>
      <c r="C151" s="22"/>
    </row>
    <row r="152" spans="1:3" hidden="1" x14ac:dyDescent="0.25">
      <c r="A152" s="48" t="s">
        <v>21</v>
      </c>
      <c r="B152" s="5"/>
      <c r="C152" s="22"/>
    </row>
    <row r="153" spans="1:3" hidden="1" x14ac:dyDescent="0.25">
      <c r="A153" s="48" t="s">
        <v>59</v>
      </c>
      <c r="B153" s="5"/>
      <c r="C153" s="22"/>
    </row>
    <row r="154" spans="1:3" hidden="1" x14ac:dyDescent="0.25">
      <c r="A154" s="48" t="s">
        <v>11</v>
      </c>
      <c r="B154" s="5"/>
      <c r="C154" s="22"/>
    </row>
    <row r="155" spans="1:3" hidden="1" x14ac:dyDescent="0.25">
      <c r="A155" s="49" t="s">
        <v>60</v>
      </c>
      <c r="B155" s="5"/>
      <c r="C155" s="22"/>
    </row>
    <row r="156" spans="1:3" hidden="1" x14ac:dyDescent="0.25">
      <c r="A156" s="49" t="s">
        <v>61</v>
      </c>
      <c r="B156" s="5"/>
      <c r="C156" s="22"/>
    </row>
    <row r="157" spans="1:3" hidden="1" x14ac:dyDescent="0.25">
      <c r="A157" s="49" t="s">
        <v>42</v>
      </c>
      <c r="B157" s="5"/>
      <c r="C157" s="22"/>
    </row>
    <row r="158" spans="1:3" hidden="1" x14ac:dyDescent="0.25">
      <c r="A158" s="49" t="s">
        <v>44</v>
      </c>
      <c r="B158" s="5"/>
      <c r="C158" s="22"/>
    </row>
    <row r="159" spans="1:3" hidden="1" x14ac:dyDescent="0.25">
      <c r="A159" s="49" t="s">
        <v>43</v>
      </c>
      <c r="B159" s="5"/>
      <c r="C159" s="22"/>
    </row>
    <row r="160" spans="1:3" hidden="1" x14ac:dyDescent="0.25">
      <c r="A160" s="49" t="s">
        <v>62</v>
      </c>
      <c r="B160" s="5"/>
      <c r="C160" s="22"/>
    </row>
    <row r="161" spans="1:3" hidden="1" x14ac:dyDescent="0.25">
      <c r="A161" s="49" t="s">
        <v>63</v>
      </c>
      <c r="B161" s="5"/>
      <c r="C161" s="22"/>
    </row>
    <row r="162" spans="1:3" hidden="1" x14ac:dyDescent="0.25">
      <c r="A162" s="49" t="s">
        <v>140</v>
      </c>
      <c r="B162" s="5"/>
      <c r="C162" s="22"/>
    </row>
    <row r="163" spans="1:3" hidden="1" x14ac:dyDescent="0.25">
      <c r="A163" s="54" t="s">
        <v>45</v>
      </c>
      <c r="B163" s="6">
        <f>SUM(B125:B154)</f>
        <v>0</v>
      </c>
      <c r="C163" s="21">
        <f t="shared" ref="C163" si="4">SUM(C125:C154)</f>
        <v>0</v>
      </c>
    </row>
    <row r="164" spans="1:3" ht="19.5" hidden="1" customHeight="1" x14ac:dyDescent="0.25">
      <c r="A164" s="55" t="s">
        <v>46</v>
      </c>
      <c r="B164" s="29">
        <f>SUM(B155:B161)</f>
        <v>0</v>
      </c>
      <c r="C164" s="30">
        <f t="shared" ref="C164" si="5">SUM(C155:C161)</f>
        <v>0</v>
      </c>
    </row>
    <row r="165" spans="1:3" hidden="1" x14ac:dyDescent="0.25">
      <c r="A165" s="54" t="s">
        <v>36</v>
      </c>
      <c r="B165" s="6">
        <f>B163+B164</f>
        <v>0</v>
      </c>
      <c r="C165" s="21">
        <f t="shared" ref="C165" si="6">C163+C164</f>
        <v>0</v>
      </c>
    </row>
    <row r="166" spans="1:3" hidden="1" x14ac:dyDescent="0.25">
      <c r="A166" s="73" t="s">
        <v>71</v>
      </c>
      <c r="B166" s="74"/>
      <c r="C166" s="75"/>
    </row>
    <row r="167" spans="1:3" hidden="1" x14ac:dyDescent="0.25">
      <c r="A167" s="48" t="s">
        <v>7</v>
      </c>
      <c r="B167" s="5"/>
      <c r="C167" s="22"/>
    </row>
    <row r="168" spans="1:3" hidden="1" x14ac:dyDescent="0.25">
      <c r="A168" s="48" t="s">
        <v>8</v>
      </c>
      <c r="B168" s="5"/>
      <c r="C168" s="22"/>
    </row>
    <row r="169" spans="1:3" hidden="1" x14ac:dyDescent="0.25">
      <c r="A169" s="48" t="s">
        <v>9</v>
      </c>
      <c r="B169" s="5"/>
      <c r="C169" s="22"/>
    </row>
    <row r="170" spans="1:3" hidden="1" x14ac:dyDescent="0.25">
      <c r="A170" s="48" t="s">
        <v>10</v>
      </c>
      <c r="B170" s="5"/>
      <c r="C170" s="22"/>
    </row>
    <row r="171" spans="1:3" hidden="1" x14ac:dyDescent="0.25">
      <c r="A171" s="48" t="s">
        <v>11</v>
      </c>
      <c r="B171" s="5"/>
      <c r="C171" s="22"/>
    </row>
    <row r="172" spans="1:3" hidden="1" x14ac:dyDescent="0.25">
      <c r="A172" s="48" t="s">
        <v>12</v>
      </c>
      <c r="B172" s="5"/>
      <c r="C172" s="22"/>
    </row>
    <row r="173" spans="1:3" hidden="1" x14ac:dyDescent="0.25">
      <c r="A173" s="48" t="s">
        <v>13</v>
      </c>
      <c r="B173" s="5"/>
      <c r="C173" s="22"/>
    </row>
    <row r="174" spans="1:3" hidden="1" x14ac:dyDescent="0.25">
      <c r="A174" s="48" t="s">
        <v>14</v>
      </c>
      <c r="B174" s="5"/>
      <c r="C174" s="22"/>
    </row>
    <row r="175" spans="1:3" hidden="1" x14ac:dyDescent="0.25">
      <c r="A175" s="48" t="s">
        <v>15</v>
      </c>
      <c r="B175" s="5"/>
      <c r="C175" s="22"/>
    </row>
    <row r="176" spans="1:3" hidden="1" x14ac:dyDescent="0.25">
      <c r="A176" s="48" t="s">
        <v>16</v>
      </c>
      <c r="B176" s="5"/>
      <c r="C176" s="22"/>
    </row>
    <row r="177" spans="1:3" hidden="1" x14ac:dyDescent="0.25">
      <c r="A177" s="48" t="s">
        <v>17</v>
      </c>
      <c r="B177" s="5"/>
      <c r="C177" s="22"/>
    </row>
    <row r="178" spans="1:3" hidden="1" x14ac:dyDescent="0.25">
      <c r="A178" s="48" t="s">
        <v>18</v>
      </c>
      <c r="B178" s="5"/>
      <c r="C178" s="22"/>
    </row>
    <row r="179" spans="1:3" hidden="1" x14ac:dyDescent="0.25">
      <c r="A179" s="48" t="s">
        <v>19</v>
      </c>
      <c r="B179" s="5"/>
      <c r="C179" s="22"/>
    </row>
    <row r="180" spans="1:3" hidden="1" x14ac:dyDescent="0.25">
      <c r="A180" s="48" t="s">
        <v>72</v>
      </c>
      <c r="B180" s="5"/>
      <c r="C180" s="22"/>
    </row>
    <row r="181" spans="1:3" hidden="1" x14ac:dyDescent="0.25">
      <c r="A181" s="48" t="s">
        <v>20</v>
      </c>
      <c r="B181" s="5"/>
      <c r="C181" s="22"/>
    </row>
    <row r="182" spans="1:3" hidden="1" x14ac:dyDescent="0.25">
      <c r="A182" s="48" t="s">
        <v>21</v>
      </c>
      <c r="B182" s="5"/>
      <c r="C182" s="22"/>
    </row>
    <row r="183" spans="1:3" hidden="1" x14ac:dyDescent="0.25">
      <c r="A183" s="48" t="s">
        <v>22</v>
      </c>
      <c r="B183" s="5"/>
      <c r="C183" s="22"/>
    </row>
    <row r="184" spans="1:3" hidden="1" x14ac:dyDescent="0.25">
      <c r="A184" s="48" t="s">
        <v>23</v>
      </c>
      <c r="B184" s="5"/>
      <c r="C184" s="22"/>
    </row>
    <row r="185" spans="1:3" hidden="1" x14ac:dyDescent="0.25">
      <c r="A185" s="48" t="s">
        <v>24</v>
      </c>
      <c r="B185" s="5"/>
      <c r="C185" s="22"/>
    </row>
    <row r="186" spans="1:3" hidden="1" x14ac:dyDescent="0.25">
      <c r="A186" s="48" t="s">
        <v>25</v>
      </c>
      <c r="B186" s="5"/>
      <c r="C186" s="22"/>
    </row>
    <row r="187" spans="1:3" hidden="1" x14ac:dyDescent="0.25">
      <c r="A187" s="48" t="s">
        <v>51</v>
      </c>
      <c r="B187" s="5"/>
      <c r="C187" s="22"/>
    </row>
    <row r="188" spans="1:3" ht="30" hidden="1" x14ac:dyDescent="0.25">
      <c r="A188" s="48" t="s">
        <v>73</v>
      </c>
      <c r="B188" s="5"/>
      <c r="C188" s="22"/>
    </row>
    <row r="189" spans="1:3" hidden="1" x14ac:dyDescent="0.25">
      <c r="A189" s="48" t="s">
        <v>26</v>
      </c>
      <c r="B189" s="5"/>
      <c r="C189" s="22"/>
    </row>
    <row r="190" spans="1:3" hidden="1" x14ac:dyDescent="0.25">
      <c r="A190" s="48" t="s">
        <v>27</v>
      </c>
      <c r="B190" s="5"/>
      <c r="C190" s="22"/>
    </row>
    <row r="191" spans="1:3" hidden="1" x14ac:dyDescent="0.25">
      <c r="A191" s="48" t="s">
        <v>28</v>
      </c>
      <c r="B191" s="5"/>
      <c r="C191" s="22"/>
    </row>
    <row r="192" spans="1:3" hidden="1" x14ac:dyDescent="0.25">
      <c r="A192" s="48" t="s">
        <v>29</v>
      </c>
      <c r="B192" s="5"/>
      <c r="C192" s="22"/>
    </row>
    <row r="193" spans="1:3" hidden="1" x14ac:dyDescent="0.25">
      <c r="A193" s="48" t="s">
        <v>30</v>
      </c>
      <c r="B193" s="5"/>
      <c r="C193" s="22"/>
    </row>
    <row r="194" spans="1:3" hidden="1" x14ac:dyDescent="0.25">
      <c r="A194" s="48" t="s">
        <v>31</v>
      </c>
      <c r="B194" s="5"/>
      <c r="C194" s="22"/>
    </row>
    <row r="195" spans="1:3" hidden="1" x14ac:dyDescent="0.25">
      <c r="A195" s="48" t="s">
        <v>32</v>
      </c>
      <c r="B195" s="5"/>
      <c r="C195" s="22"/>
    </row>
    <row r="196" spans="1:3" hidden="1" x14ac:dyDescent="0.25">
      <c r="A196" s="48" t="s">
        <v>33</v>
      </c>
      <c r="B196" s="5"/>
      <c r="C196" s="22"/>
    </row>
    <row r="197" spans="1:3" ht="30" hidden="1" x14ac:dyDescent="0.25">
      <c r="A197" s="48" t="s">
        <v>34</v>
      </c>
      <c r="B197" s="5"/>
      <c r="C197" s="22"/>
    </row>
    <row r="198" spans="1:3" hidden="1" x14ac:dyDescent="0.25">
      <c r="A198" s="48" t="s">
        <v>35</v>
      </c>
      <c r="B198" s="5"/>
      <c r="C198" s="22"/>
    </row>
    <row r="199" spans="1:3" hidden="1" x14ac:dyDescent="0.25">
      <c r="A199" s="54" t="s">
        <v>36</v>
      </c>
      <c r="B199" s="6">
        <f>SUM(B167:B198)</f>
        <v>0</v>
      </c>
      <c r="C199" s="32">
        <f>SUM(C167:C198)</f>
        <v>0</v>
      </c>
    </row>
    <row r="200" spans="1:3" x14ac:dyDescent="0.25">
      <c r="A200" s="23" t="s">
        <v>48</v>
      </c>
      <c r="B200" s="6">
        <v>9072</v>
      </c>
      <c r="C200" s="21">
        <v>20899.099999999999</v>
      </c>
    </row>
    <row r="201" spans="1:3" x14ac:dyDescent="0.25">
      <c r="A201" s="56" t="s">
        <v>49</v>
      </c>
      <c r="B201" s="29">
        <v>3</v>
      </c>
      <c r="C201" s="30">
        <v>6.9</v>
      </c>
    </row>
    <row r="202" spans="1:3" ht="15.75" x14ac:dyDescent="0.25">
      <c r="A202" s="24" t="s">
        <v>50</v>
      </c>
      <c r="B202" s="8"/>
      <c r="C202" s="25">
        <f>C49+C91+C123+C165+C199+C200</f>
        <v>20899.099999999999</v>
      </c>
    </row>
    <row r="203" spans="1:3" x14ac:dyDescent="0.25">
      <c r="B203" s="63"/>
      <c r="C203" s="67"/>
    </row>
    <row r="204" spans="1:3" x14ac:dyDescent="0.25">
      <c r="B204" s="66"/>
      <c r="C204" s="67"/>
    </row>
  </sheetData>
  <mergeCells count="14">
    <mergeCell ref="A6:C6"/>
    <mergeCell ref="A1:C1"/>
    <mergeCell ref="A2:C2"/>
    <mergeCell ref="A3:C3"/>
    <mergeCell ref="A4:C4"/>
    <mergeCell ref="A5:C5"/>
    <mergeCell ref="A124:C124"/>
    <mergeCell ref="A166:C166"/>
    <mergeCell ref="A7:C7"/>
    <mergeCell ref="A8:C8"/>
    <mergeCell ref="A12:C12"/>
    <mergeCell ref="A50:C50"/>
    <mergeCell ref="A51:C51"/>
    <mergeCell ref="A92:C92"/>
  </mergeCells>
  <pageMargins left="0.59055118110236227" right="0" top="0.39370078740157483" bottom="0.39370078740157483" header="0" footer="0"/>
  <pageSetup paperSize="9" orientation="portrait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C204"/>
  <sheetViews>
    <sheetView view="pageBreakPreview" zoomScaleNormal="100" zoomScaleSheetLayoutView="100" workbookViewId="0">
      <selection activeCell="A3" sqref="A3:C3"/>
    </sheetView>
  </sheetViews>
  <sheetFormatPr defaultColWidth="9.140625" defaultRowHeight="15" x14ac:dyDescent="0.25"/>
  <cols>
    <col min="1" max="1" width="61" style="1" customWidth="1"/>
    <col min="2" max="2" width="15.42578125" style="2" customWidth="1"/>
    <col min="3" max="3" width="15.7109375" style="1" customWidth="1"/>
    <col min="4" max="16384" width="9.140625" style="1"/>
  </cols>
  <sheetData>
    <row r="1" spans="1:3" x14ac:dyDescent="0.25">
      <c r="A1" s="80" t="s">
        <v>0</v>
      </c>
      <c r="B1" s="80"/>
      <c r="C1" s="80"/>
    </row>
    <row r="2" spans="1:3" x14ac:dyDescent="0.25">
      <c r="A2" s="80" t="s">
        <v>1</v>
      </c>
      <c r="B2" s="80"/>
      <c r="C2" s="80"/>
    </row>
    <row r="3" spans="1:3" x14ac:dyDescent="0.25">
      <c r="A3" s="80" t="s">
        <v>127</v>
      </c>
      <c r="B3" s="80"/>
      <c r="C3" s="80"/>
    </row>
    <row r="4" spans="1:3" x14ac:dyDescent="0.25">
      <c r="A4" s="79" t="s">
        <v>2</v>
      </c>
      <c r="B4" s="79"/>
      <c r="C4" s="79"/>
    </row>
    <row r="5" spans="1:3" x14ac:dyDescent="0.25">
      <c r="A5" s="81" t="s">
        <v>130</v>
      </c>
      <c r="B5" s="81"/>
      <c r="C5" s="81"/>
    </row>
    <row r="6" spans="1:3" x14ac:dyDescent="0.25">
      <c r="A6" s="79" t="s">
        <v>3</v>
      </c>
      <c r="B6" s="79"/>
      <c r="C6" s="79"/>
    </row>
    <row r="7" spans="1:3" x14ac:dyDescent="0.25">
      <c r="A7" s="79" t="s">
        <v>4</v>
      </c>
      <c r="B7" s="79"/>
      <c r="C7" s="79"/>
    </row>
    <row r="8" spans="1:3" x14ac:dyDescent="0.25">
      <c r="A8" s="79" t="s">
        <v>126</v>
      </c>
      <c r="B8" s="79"/>
      <c r="C8" s="79"/>
    </row>
    <row r="10" spans="1:3" ht="90" x14ac:dyDescent="0.25">
      <c r="A10" s="27" t="s">
        <v>64</v>
      </c>
      <c r="B10" s="5" t="s">
        <v>5</v>
      </c>
      <c r="C10" s="27" t="s">
        <v>6</v>
      </c>
    </row>
    <row r="11" spans="1:3" x14ac:dyDescent="0.25">
      <c r="A11" s="27">
        <v>1</v>
      </c>
      <c r="B11" s="5">
        <v>2</v>
      </c>
      <c r="C11" s="27">
        <v>3</v>
      </c>
    </row>
    <row r="12" spans="1:3" hidden="1" x14ac:dyDescent="0.25">
      <c r="A12" s="74" t="s">
        <v>65</v>
      </c>
      <c r="B12" s="74"/>
      <c r="C12" s="74"/>
    </row>
    <row r="13" spans="1:3" hidden="1" x14ac:dyDescent="0.25">
      <c r="A13" s="33" t="s">
        <v>7</v>
      </c>
      <c r="B13" s="5"/>
      <c r="C13" s="37"/>
    </row>
    <row r="14" spans="1:3" hidden="1" x14ac:dyDescent="0.25">
      <c r="A14" s="33" t="s">
        <v>70</v>
      </c>
      <c r="B14" s="5"/>
      <c r="C14" s="37"/>
    </row>
    <row r="15" spans="1:3" hidden="1" x14ac:dyDescent="0.25">
      <c r="A15" s="33" t="s">
        <v>8</v>
      </c>
      <c r="B15" s="5"/>
      <c r="C15" s="37"/>
    </row>
    <row r="16" spans="1:3" hidden="1" x14ac:dyDescent="0.25">
      <c r="A16" s="33" t="s">
        <v>58</v>
      </c>
      <c r="B16" s="5"/>
      <c r="C16" s="37"/>
    </row>
    <row r="17" spans="1:3" hidden="1" x14ac:dyDescent="0.25">
      <c r="A17" s="33" t="s">
        <v>9</v>
      </c>
      <c r="B17" s="5"/>
      <c r="C17" s="37"/>
    </row>
    <row r="18" spans="1:3" hidden="1" x14ac:dyDescent="0.25">
      <c r="A18" s="33" t="s">
        <v>10</v>
      </c>
      <c r="B18" s="5"/>
      <c r="C18" s="37"/>
    </row>
    <row r="19" spans="1:3" hidden="1" x14ac:dyDescent="0.25">
      <c r="A19" s="33" t="s">
        <v>11</v>
      </c>
      <c r="B19" s="5"/>
      <c r="C19" s="37"/>
    </row>
    <row r="20" spans="1:3" hidden="1" x14ac:dyDescent="0.25">
      <c r="A20" s="33" t="s">
        <v>12</v>
      </c>
      <c r="B20" s="5"/>
      <c r="C20" s="37"/>
    </row>
    <row r="21" spans="1:3" hidden="1" x14ac:dyDescent="0.25">
      <c r="A21" s="33" t="s">
        <v>13</v>
      </c>
      <c r="B21" s="5"/>
      <c r="C21" s="37"/>
    </row>
    <row r="22" spans="1:3" hidden="1" x14ac:dyDescent="0.25">
      <c r="A22" s="33" t="s">
        <v>14</v>
      </c>
      <c r="B22" s="5"/>
      <c r="C22" s="37"/>
    </row>
    <row r="23" spans="1:3" hidden="1" x14ac:dyDescent="0.25">
      <c r="A23" s="33" t="s">
        <v>15</v>
      </c>
      <c r="B23" s="5"/>
      <c r="C23" s="37"/>
    </row>
    <row r="24" spans="1:3" hidden="1" x14ac:dyDescent="0.25">
      <c r="A24" s="33" t="s">
        <v>16</v>
      </c>
      <c r="B24" s="5"/>
      <c r="C24" s="37"/>
    </row>
    <row r="25" spans="1:3" hidden="1" x14ac:dyDescent="0.25">
      <c r="A25" s="33" t="s">
        <v>17</v>
      </c>
      <c r="B25" s="5"/>
      <c r="C25" s="37"/>
    </row>
    <row r="26" spans="1:3" hidden="1" x14ac:dyDescent="0.25">
      <c r="A26" s="33" t="s">
        <v>18</v>
      </c>
      <c r="B26" s="5"/>
      <c r="C26" s="37"/>
    </row>
    <row r="27" spans="1:3" hidden="1" x14ac:dyDescent="0.25">
      <c r="A27" s="33" t="s">
        <v>19</v>
      </c>
      <c r="B27" s="5"/>
      <c r="C27" s="37"/>
    </row>
    <row r="28" spans="1:3" hidden="1" x14ac:dyDescent="0.25">
      <c r="A28" s="33" t="s">
        <v>55</v>
      </c>
      <c r="B28" s="5"/>
      <c r="C28" s="37"/>
    </row>
    <row r="29" spans="1:3" hidden="1" x14ac:dyDescent="0.25">
      <c r="A29" s="33" t="s">
        <v>20</v>
      </c>
      <c r="B29" s="5"/>
      <c r="C29" s="37"/>
    </row>
    <row r="30" spans="1:3" hidden="1" x14ac:dyDescent="0.25">
      <c r="A30" s="33" t="s">
        <v>21</v>
      </c>
      <c r="B30" s="5"/>
      <c r="C30" s="37"/>
    </row>
    <row r="31" spans="1:3" hidden="1" x14ac:dyDescent="0.25">
      <c r="A31" s="33" t="s">
        <v>22</v>
      </c>
      <c r="B31" s="5"/>
      <c r="C31" s="37"/>
    </row>
    <row r="32" spans="1:3" hidden="1" x14ac:dyDescent="0.25">
      <c r="A32" s="33" t="s">
        <v>23</v>
      </c>
      <c r="B32" s="5"/>
      <c r="C32" s="37"/>
    </row>
    <row r="33" spans="1:3" hidden="1" x14ac:dyDescent="0.25">
      <c r="A33" s="33" t="s">
        <v>24</v>
      </c>
      <c r="B33" s="5"/>
      <c r="C33" s="37"/>
    </row>
    <row r="34" spans="1:3" hidden="1" x14ac:dyDescent="0.25">
      <c r="A34" s="33" t="s">
        <v>25</v>
      </c>
      <c r="B34" s="5"/>
      <c r="C34" s="37"/>
    </row>
    <row r="35" spans="1:3" hidden="1" x14ac:dyDescent="0.25">
      <c r="A35" s="33" t="s">
        <v>51</v>
      </c>
      <c r="B35" s="5"/>
      <c r="C35" s="37"/>
    </row>
    <row r="36" spans="1:3" hidden="1" x14ac:dyDescent="0.25">
      <c r="A36" s="33" t="s">
        <v>52</v>
      </c>
      <c r="B36" s="5"/>
      <c r="C36" s="37"/>
    </row>
    <row r="37" spans="1:3" hidden="1" x14ac:dyDescent="0.25">
      <c r="A37" s="33" t="s">
        <v>26</v>
      </c>
      <c r="B37" s="5"/>
      <c r="C37" s="37"/>
    </row>
    <row r="38" spans="1:3" hidden="1" x14ac:dyDescent="0.25">
      <c r="A38" s="33" t="s">
        <v>27</v>
      </c>
      <c r="B38" s="5"/>
      <c r="C38" s="37"/>
    </row>
    <row r="39" spans="1:3" hidden="1" x14ac:dyDescent="0.25">
      <c r="A39" s="33" t="s">
        <v>28</v>
      </c>
      <c r="B39" s="5"/>
      <c r="C39" s="37"/>
    </row>
    <row r="40" spans="1:3" hidden="1" x14ac:dyDescent="0.25">
      <c r="A40" s="33" t="s">
        <v>29</v>
      </c>
      <c r="B40" s="5"/>
      <c r="C40" s="37"/>
    </row>
    <row r="41" spans="1:3" hidden="1" x14ac:dyDescent="0.25">
      <c r="A41" s="33" t="s">
        <v>30</v>
      </c>
      <c r="B41" s="5"/>
      <c r="C41" s="37"/>
    </row>
    <row r="42" spans="1:3" ht="30" hidden="1" x14ac:dyDescent="0.25">
      <c r="A42" s="33" t="s">
        <v>56</v>
      </c>
      <c r="B42" s="5"/>
      <c r="C42" s="37"/>
    </row>
    <row r="43" spans="1:3" hidden="1" x14ac:dyDescent="0.25">
      <c r="A43" s="33" t="s">
        <v>31</v>
      </c>
      <c r="B43" s="5"/>
      <c r="C43" s="37"/>
    </row>
    <row r="44" spans="1:3" hidden="1" x14ac:dyDescent="0.25">
      <c r="A44" s="33" t="s">
        <v>32</v>
      </c>
      <c r="B44" s="5"/>
      <c r="C44" s="37"/>
    </row>
    <row r="45" spans="1:3" hidden="1" x14ac:dyDescent="0.25">
      <c r="A45" s="33" t="s">
        <v>33</v>
      </c>
      <c r="B45" s="5"/>
      <c r="C45" s="37"/>
    </row>
    <row r="46" spans="1:3" ht="30" hidden="1" x14ac:dyDescent="0.25">
      <c r="A46" s="33" t="s">
        <v>34</v>
      </c>
      <c r="B46" s="5"/>
      <c r="C46" s="37"/>
    </row>
    <row r="47" spans="1:3" hidden="1" x14ac:dyDescent="0.25">
      <c r="A47" s="33" t="s">
        <v>57</v>
      </c>
      <c r="B47" s="5"/>
      <c r="C47" s="37"/>
    </row>
    <row r="48" spans="1:3" hidden="1" x14ac:dyDescent="0.25">
      <c r="A48" s="33" t="s">
        <v>35</v>
      </c>
      <c r="B48" s="5"/>
      <c r="C48" s="37"/>
    </row>
    <row r="49" spans="1:3" hidden="1" x14ac:dyDescent="0.25">
      <c r="A49" s="50" t="s">
        <v>36</v>
      </c>
      <c r="B49" s="6">
        <f>SUM(B13:B48)</f>
        <v>0</v>
      </c>
      <c r="C49" s="32">
        <f>SUM(C13:C48)</f>
        <v>0</v>
      </c>
    </row>
    <row r="50" spans="1:3" x14ac:dyDescent="0.25">
      <c r="A50" s="74" t="s">
        <v>69</v>
      </c>
      <c r="B50" s="74"/>
      <c r="C50" s="74"/>
    </row>
    <row r="51" spans="1:3" hidden="1" x14ac:dyDescent="0.25">
      <c r="A51" s="74" t="s">
        <v>66</v>
      </c>
      <c r="B51" s="74"/>
      <c r="C51" s="74"/>
    </row>
    <row r="52" spans="1:3" hidden="1" x14ac:dyDescent="0.25">
      <c r="A52" s="40" t="s">
        <v>27</v>
      </c>
      <c r="B52" s="5"/>
      <c r="C52" s="37"/>
    </row>
    <row r="53" spans="1:3" hidden="1" x14ac:dyDescent="0.25">
      <c r="A53" s="40" t="s">
        <v>14</v>
      </c>
      <c r="B53" s="5"/>
      <c r="C53" s="37"/>
    </row>
    <row r="54" spans="1:3" hidden="1" x14ac:dyDescent="0.25">
      <c r="A54" s="40" t="s">
        <v>9</v>
      </c>
      <c r="B54" s="5"/>
      <c r="C54" s="37"/>
    </row>
    <row r="55" spans="1:3" hidden="1" x14ac:dyDescent="0.25">
      <c r="A55" s="40" t="s">
        <v>13</v>
      </c>
      <c r="B55" s="5"/>
      <c r="C55" s="37"/>
    </row>
    <row r="56" spans="1:3" hidden="1" x14ac:dyDescent="0.25">
      <c r="A56" s="40" t="s">
        <v>58</v>
      </c>
      <c r="B56" s="5"/>
      <c r="C56" s="37"/>
    </row>
    <row r="57" spans="1:3" hidden="1" x14ac:dyDescent="0.25">
      <c r="A57" s="40" t="s">
        <v>41</v>
      </c>
      <c r="B57" s="5"/>
      <c r="C57" s="37"/>
    </row>
    <row r="58" spans="1:3" hidden="1" x14ac:dyDescent="0.25">
      <c r="A58" s="40" t="s">
        <v>32</v>
      </c>
      <c r="B58" s="5"/>
      <c r="C58" s="37"/>
    </row>
    <row r="59" spans="1:3" hidden="1" x14ac:dyDescent="0.25">
      <c r="A59" s="40" t="s">
        <v>7</v>
      </c>
      <c r="B59" s="5"/>
      <c r="C59" s="37"/>
    </row>
    <row r="60" spans="1:3" hidden="1" x14ac:dyDescent="0.25">
      <c r="A60" s="40" t="s">
        <v>24</v>
      </c>
      <c r="B60" s="5"/>
      <c r="C60" s="37"/>
    </row>
    <row r="61" spans="1:3" hidden="1" x14ac:dyDescent="0.25">
      <c r="A61" s="40" t="s">
        <v>35</v>
      </c>
      <c r="B61" s="5"/>
      <c r="C61" s="37"/>
    </row>
    <row r="62" spans="1:3" hidden="1" x14ac:dyDescent="0.25">
      <c r="A62" s="40" t="s">
        <v>30</v>
      </c>
      <c r="B62" s="5"/>
      <c r="C62" s="37"/>
    </row>
    <row r="63" spans="1:3" hidden="1" x14ac:dyDescent="0.25">
      <c r="A63" s="40" t="s">
        <v>20</v>
      </c>
      <c r="B63" s="5"/>
      <c r="C63" s="37"/>
    </row>
    <row r="64" spans="1:3" hidden="1" x14ac:dyDescent="0.25">
      <c r="A64" s="40" t="s">
        <v>17</v>
      </c>
      <c r="B64" s="5"/>
      <c r="C64" s="37"/>
    </row>
    <row r="65" spans="1:3" hidden="1" x14ac:dyDescent="0.25">
      <c r="A65" s="40" t="s">
        <v>12</v>
      </c>
      <c r="B65" s="5"/>
      <c r="C65" s="37"/>
    </row>
    <row r="66" spans="1:3" hidden="1" x14ac:dyDescent="0.25">
      <c r="A66" s="40" t="s">
        <v>40</v>
      </c>
      <c r="B66" s="5"/>
      <c r="C66" s="37"/>
    </row>
    <row r="67" spans="1:3" hidden="1" x14ac:dyDescent="0.25">
      <c r="A67" s="40" t="s">
        <v>28</v>
      </c>
      <c r="B67" s="5"/>
      <c r="C67" s="37"/>
    </row>
    <row r="68" spans="1:3" hidden="1" x14ac:dyDescent="0.25">
      <c r="A68" s="40" t="s">
        <v>29</v>
      </c>
      <c r="B68" s="5"/>
      <c r="C68" s="37"/>
    </row>
    <row r="69" spans="1:3" hidden="1" x14ac:dyDescent="0.25">
      <c r="A69" s="40" t="s">
        <v>15</v>
      </c>
      <c r="B69" s="5"/>
      <c r="C69" s="37"/>
    </row>
    <row r="70" spans="1:3" hidden="1" x14ac:dyDescent="0.25">
      <c r="A70" s="40" t="s">
        <v>10</v>
      </c>
      <c r="B70" s="5"/>
      <c r="C70" s="37"/>
    </row>
    <row r="71" spans="1:3" hidden="1" x14ac:dyDescent="0.25">
      <c r="A71" s="40" t="s">
        <v>8</v>
      </c>
      <c r="B71" s="5"/>
      <c r="C71" s="37"/>
    </row>
    <row r="72" spans="1:3" hidden="1" x14ac:dyDescent="0.25">
      <c r="A72" s="40" t="s">
        <v>47</v>
      </c>
      <c r="B72" s="5"/>
      <c r="C72" s="37"/>
    </row>
    <row r="73" spans="1:3" hidden="1" x14ac:dyDescent="0.25">
      <c r="A73" s="40" t="s">
        <v>16</v>
      </c>
      <c r="B73" s="5"/>
      <c r="C73" s="37"/>
    </row>
    <row r="74" spans="1:3" hidden="1" x14ac:dyDescent="0.25">
      <c r="A74" s="40" t="s">
        <v>57</v>
      </c>
      <c r="B74" s="5"/>
      <c r="C74" s="37"/>
    </row>
    <row r="75" spans="1:3" hidden="1" x14ac:dyDescent="0.25">
      <c r="A75" s="40" t="s">
        <v>23</v>
      </c>
      <c r="B75" s="5"/>
      <c r="C75" s="37"/>
    </row>
    <row r="76" spans="1:3" hidden="1" x14ac:dyDescent="0.25">
      <c r="A76" s="40" t="s">
        <v>39</v>
      </c>
      <c r="B76" s="5"/>
      <c r="C76" s="37"/>
    </row>
    <row r="77" spans="1:3" hidden="1" x14ac:dyDescent="0.25">
      <c r="A77" s="40" t="s">
        <v>38</v>
      </c>
      <c r="B77" s="5"/>
      <c r="C77" s="37"/>
    </row>
    <row r="78" spans="1:3" hidden="1" x14ac:dyDescent="0.25">
      <c r="A78" s="40" t="s">
        <v>37</v>
      </c>
      <c r="B78" s="5"/>
      <c r="C78" s="37"/>
    </row>
    <row r="79" spans="1:3" hidden="1" x14ac:dyDescent="0.25">
      <c r="A79" s="40" t="s">
        <v>21</v>
      </c>
      <c r="B79" s="5"/>
      <c r="C79" s="37"/>
    </row>
    <row r="80" spans="1:3" hidden="1" x14ac:dyDescent="0.25">
      <c r="A80" s="40" t="s">
        <v>59</v>
      </c>
      <c r="B80" s="5"/>
      <c r="C80" s="37"/>
    </row>
    <row r="81" spans="1:3" hidden="1" x14ac:dyDescent="0.25">
      <c r="A81" s="40" t="s">
        <v>11</v>
      </c>
      <c r="B81" s="5"/>
      <c r="C81" s="37"/>
    </row>
    <row r="82" spans="1:3" hidden="1" x14ac:dyDescent="0.25">
      <c r="A82" s="41" t="s">
        <v>60</v>
      </c>
      <c r="B82" s="5"/>
      <c r="C82" s="37"/>
    </row>
    <row r="83" spans="1:3" hidden="1" x14ac:dyDescent="0.25">
      <c r="A83" s="41" t="s">
        <v>137</v>
      </c>
      <c r="B83" s="5"/>
      <c r="C83" s="37"/>
    </row>
    <row r="84" spans="1:3" hidden="1" x14ac:dyDescent="0.25">
      <c r="A84" s="41" t="s">
        <v>42</v>
      </c>
      <c r="B84" s="5"/>
      <c r="C84" s="37"/>
    </row>
    <row r="85" spans="1:3" hidden="1" x14ac:dyDescent="0.25">
      <c r="A85" s="41" t="s">
        <v>44</v>
      </c>
      <c r="B85" s="5"/>
      <c r="C85" s="37"/>
    </row>
    <row r="86" spans="1:3" hidden="1" x14ac:dyDescent="0.25">
      <c r="A86" s="41" t="s">
        <v>43</v>
      </c>
      <c r="B86" s="5"/>
      <c r="C86" s="37"/>
    </row>
    <row r="87" spans="1:3" hidden="1" x14ac:dyDescent="0.25">
      <c r="A87" s="41" t="s">
        <v>62</v>
      </c>
      <c r="B87" s="5"/>
      <c r="C87" s="37"/>
    </row>
    <row r="88" spans="1:3" s="3" customFormat="1" hidden="1" x14ac:dyDescent="0.25">
      <c r="A88" s="41" t="s">
        <v>63</v>
      </c>
      <c r="B88" s="5"/>
      <c r="C88" s="37"/>
    </row>
    <row r="89" spans="1:3" s="3" customFormat="1" hidden="1" x14ac:dyDescent="0.25">
      <c r="A89" s="50" t="s">
        <v>45</v>
      </c>
      <c r="B89" s="6">
        <f>SUM(B52:B81)</f>
        <v>0</v>
      </c>
      <c r="C89" s="32">
        <f t="shared" ref="C89" si="0">SUM(C52:C81)</f>
        <v>0</v>
      </c>
    </row>
    <row r="90" spans="1:3" hidden="1" x14ac:dyDescent="0.25">
      <c r="A90" s="51" t="s">
        <v>46</v>
      </c>
      <c r="B90" s="29">
        <f>SUM(B82:B88)</f>
        <v>0</v>
      </c>
      <c r="C90" s="36">
        <f t="shared" ref="C90" si="1">SUM(C82:C88)</f>
        <v>0</v>
      </c>
    </row>
    <row r="91" spans="1:3" hidden="1" x14ac:dyDescent="0.25">
      <c r="A91" s="50" t="s">
        <v>36</v>
      </c>
      <c r="B91" s="6">
        <f>B89+B90</f>
        <v>0</v>
      </c>
      <c r="C91" s="32">
        <f t="shared" ref="C91" si="2">C89+C90</f>
        <v>0</v>
      </c>
    </row>
    <row r="92" spans="1:3" hidden="1" x14ac:dyDescent="0.25">
      <c r="A92" s="74" t="s">
        <v>67</v>
      </c>
      <c r="B92" s="74"/>
      <c r="C92" s="74"/>
    </row>
    <row r="93" spans="1:3" hidden="1" x14ac:dyDescent="0.25">
      <c r="A93" s="40" t="s">
        <v>27</v>
      </c>
      <c r="B93" s="5"/>
      <c r="C93" s="37"/>
    </row>
    <row r="94" spans="1:3" hidden="1" x14ac:dyDescent="0.25">
      <c r="A94" s="40" t="s">
        <v>14</v>
      </c>
      <c r="B94" s="5"/>
      <c r="C94" s="37"/>
    </row>
    <row r="95" spans="1:3" hidden="1" x14ac:dyDescent="0.25">
      <c r="A95" s="40" t="s">
        <v>9</v>
      </c>
      <c r="B95" s="5"/>
      <c r="C95" s="37"/>
    </row>
    <row r="96" spans="1:3" hidden="1" x14ac:dyDescent="0.25">
      <c r="A96" s="40" t="s">
        <v>13</v>
      </c>
      <c r="B96" s="5"/>
      <c r="C96" s="37"/>
    </row>
    <row r="97" spans="1:3" hidden="1" x14ac:dyDescent="0.25">
      <c r="A97" s="40" t="s">
        <v>58</v>
      </c>
      <c r="B97" s="5"/>
      <c r="C97" s="37"/>
    </row>
    <row r="98" spans="1:3" hidden="1" x14ac:dyDescent="0.25">
      <c r="A98" s="40" t="s">
        <v>41</v>
      </c>
      <c r="B98" s="5"/>
      <c r="C98" s="37"/>
    </row>
    <row r="99" spans="1:3" hidden="1" x14ac:dyDescent="0.25">
      <c r="A99" s="40" t="s">
        <v>32</v>
      </c>
      <c r="B99" s="5"/>
      <c r="C99" s="37"/>
    </row>
    <row r="100" spans="1:3" hidden="1" x14ac:dyDescent="0.25">
      <c r="A100" s="40" t="s">
        <v>7</v>
      </c>
      <c r="B100" s="5"/>
      <c r="C100" s="37"/>
    </row>
    <row r="101" spans="1:3" hidden="1" x14ac:dyDescent="0.25">
      <c r="A101" s="40" t="s">
        <v>24</v>
      </c>
      <c r="B101" s="27"/>
      <c r="C101" s="27"/>
    </row>
    <row r="102" spans="1:3" hidden="1" x14ac:dyDescent="0.25">
      <c r="A102" s="40" t="s">
        <v>35</v>
      </c>
      <c r="B102" s="5"/>
      <c r="C102" s="37"/>
    </row>
    <row r="103" spans="1:3" hidden="1" x14ac:dyDescent="0.25">
      <c r="A103" s="40" t="s">
        <v>30</v>
      </c>
      <c r="B103" s="5"/>
      <c r="C103" s="37"/>
    </row>
    <row r="104" spans="1:3" hidden="1" x14ac:dyDescent="0.25">
      <c r="A104" s="40" t="s">
        <v>20</v>
      </c>
      <c r="B104" s="5"/>
      <c r="C104" s="37"/>
    </row>
    <row r="105" spans="1:3" hidden="1" x14ac:dyDescent="0.25">
      <c r="A105" s="40" t="s">
        <v>17</v>
      </c>
      <c r="B105" s="5"/>
      <c r="C105" s="37"/>
    </row>
    <row r="106" spans="1:3" hidden="1" x14ac:dyDescent="0.25">
      <c r="A106" s="40" t="s">
        <v>12</v>
      </c>
      <c r="B106" s="5"/>
      <c r="C106" s="37"/>
    </row>
    <row r="107" spans="1:3" hidden="1" x14ac:dyDescent="0.25">
      <c r="A107" s="40" t="s">
        <v>40</v>
      </c>
      <c r="B107" s="5"/>
      <c r="C107" s="37"/>
    </row>
    <row r="108" spans="1:3" hidden="1" x14ac:dyDescent="0.25">
      <c r="A108" s="40" t="s">
        <v>28</v>
      </c>
      <c r="B108" s="5"/>
      <c r="C108" s="37"/>
    </row>
    <row r="109" spans="1:3" hidden="1" x14ac:dyDescent="0.25">
      <c r="A109" s="40" t="s">
        <v>29</v>
      </c>
      <c r="B109" s="5"/>
      <c r="C109" s="37"/>
    </row>
    <row r="110" spans="1:3" hidden="1" x14ac:dyDescent="0.25">
      <c r="A110" s="40" t="s">
        <v>15</v>
      </c>
      <c r="B110" s="5"/>
      <c r="C110" s="37"/>
    </row>
    <row r="111" spans="1:3" hidden="1" x14ac:dyDescent="0.25">
      <c r="A111" s="40" t="s">
        <v>10</v>
      </c>
      <c r="B111" s="5"/>
      <c r="C111" s="37"/>
    </row>
    <row r="112" spans="1:3" hidden="1" x14ac:dyDescent="0.25">
      <c r="A112" s="40" t="s">
        <v>8</v>
      </c>
      <c r="B112" s="5"/>
      <c r="C112" s="37"/>
    </row>
    <row r="113" spans="1:3" hidden="1" x14ac:dyDescent="0.25">
      <c r="A113" s="40" t="s">
        <v>47</v>
      </c>
      <c r="B113" s="5"/>
      <c r="C113" s="37"/>
    </row>
    <row r="114" spans="1:3" hidden="1" x14ac:dyDescent="0.25">
      <c r="A114" s="40" t="s">
        <v>16</v>
      </c>
      <c r="B114" s="5"/>
      <c r="C114" s="37"/>
    </row>
    <row r="115" spans="1:3" hidden="1" x14ac:dyDescent="0.25">
      <c r="A115" s="40" t="s">
        <v>57</v>
      </c>
      <c r="B115" s="5"/>
      <c r="C115" s="37"/>
    </row>
    <row r="116" spans="1:3" hidden="1" x14ac:dyDescent="0.25">
      <c r="A116" s="40" t="s">
        <v>23</v>
      </c>
      <c r="B116" s="5"/>
      <c r="C116" s="37"/>
    </row>
    <row r="117" spans="1:3" hidden="1" x14ac:dyDescent="0.25">
      <c r="A117" s="40" t="s">
        <v>39</v>
      </c>
      <c r="B117" s="5"/>
      <c r="C117" s="37"/>
    </row>
    <row r="118" spans="1:3" hidden="1" x14ac:dyDescent="0.25">
      <c r="A118" s="40" t="s">
        <v>38</v>
      </c>
      <c r="B118" s="5"/>
      <c r="C118" s="37"/>
    </row>
    <row r="119" spans="1:3" hidden="1" x14ac:dyDescent="0.25">
      <c r="A119" s="40" t="s">
        <v>37</v>
      </c>
      <c r="B119" s="5"/>
      <c r="C119" s="37"/>
    </row>
    <row r="120" spans="1:3" hidden="1" x14ac:dyDescent="0.25">
      <c r="A120" s="40" t="s">
        <v>21</v>
      </c>
      <c r="B120" s="5"/>
      <c r="C120" s="37"/>
    </row>
    <row r="121" spans="1:3" hidden="1" x14ac:dyDescent="0.25">
      <c r="A121" s="40" t="s">
        <v>59</v>
      </c>
      <c r="B121" s="5"/>
      <c r="C121" s="37"/>
    </row>
    <row r="122" spans="1:3" hidden="1" x14ac:dyDescent="0.25">
      <c r="A122" s="40" t="s">
        <v>11</v>
      </c>
      <c r="B122" s="5"/>
      <c r="C122" s="37"/>
    </row>
    <row r="123" spans="1:3" hidden="1" x14ac:dyDescent="0.25">
      <c r="A123" s="50" t="s">
        <v>36</v>
      </c>
      <c r="B123" s="6">
        <f>SUM(B93:B122)</f>
        <v>0</v>
      </c>
      <c r="C123" s="32">
        <f t="shared" ref="C123" si="3">SUM(C93:C122)</f>
        <v>0</v>
      </c>
    </row>
    <row r="124" spans="1:3" x14ac:dyDescent="0.25">
      <c r="A124" s="74" t="s">
        <v>68</v>
      </c>
      <c r="B124" s="74"/>
      <c r="C124" s="74"/>
    </row>
    <row r="125" spans="1:3" hidden="1" x14ac:dyDescent="0.25">
      <c r="A125" s="40" t="s">
        <v>27</v>
      </c>
      <c r="B125" s="5"/>
      <c r="C125" s="37"/>
    </row>
    <row r="126" spans="1:3" hidden="1" x14ac:dyDescent="0.25">
      <c r="A126" s="40" t="s">
        <v>14</v>
      </c>
      <c r="B126" s="5"/>
      <c r="C126" s="37"/>
    </row>
    <row r="127" spans="1:3" hidden="1" x14ac:dyDescent="0.25">
      <c r="A127" s="40" t="s">
        <v>9</v>
      </c>
      <c r="B127" s="5"/>
      <c r="C127" s="37"/>
    </row>
    <row r="128" spans="1:3" hidden="1" x14ac:dyDescent="0.25">
      <c r="A128" s="40" t="s">
        <v>13</v>
      </c>
      <c r="B128" s="5"/>
      <c r="C128" s="37"/>
    </row>
    <row r="129" spans="1:3" hidden="1" x14ac:dyDescent="0.25">
      <c r="A129" s="40" t="s">
        <v>58</v>
      </c>
      <c r="B129" s="5"/>
      <c r="C129" s="37"/>
    </row>
    <row r="130" spans="1:3" hidden="1" x14ac:dyDescent="0.25">
      <c r="A130" s="40" t="s">
        <v>41</v>
      </c>
      <c r="B130" s="5"/>
      <c r="C130" s="37"/>
    </row>
    <row r="131" spans="1:3" hidden="1" x14ac:dyDescent="0.25">
      <c r="A131" s="40" t="s">
        <v>32</v>
      </c>
      <c r="B131" s="5"/>
      <c r="C131" s="37"/>
    </row>
    <row r="132" spans="1:3" hidden="1" x14ac:dyDescent="0.25">
      <c r="A132" s="40" t="s">
        <v>7</v>
      </c>
      <c r="B132" s="5"/>
      <c r="C132" s="37"/>
    </row>
    <row r="133" spans="1:3" hidden="1" x14ac:dyDescent="0.25">
      <c r="A133" s="40" t="s">
        <v>24</v>
      </c>
      <c r="B133" s="5"/>
      <c r="C133" s="37"/>
    </row>
    <row r="134" spans="1:3" hidden="1" x14ac:dyDescent="0.25">
      <c r="A134" s="40" t="s">
        <v>35</v>
      </c>
      <c r="B134" s="5"/>
      <c r="C134" s="37"/>
    </row>
    <row r="135" spans="1:3" hidden="1" x14ac:dyDescent="0.25">
      <c r="A135" s="40" t="s">
        <v>30</v>
      </c>
      <c r="B135" s="5"/>
      <c r="C135" s="37"/>
    </row>
    <row r="136" spans="1:3" hidden="1" x14ac:dyDescent="0.25">
      <c r="A136" s="40" t="s">
        <v>20</v>
      </c>
      <c r="B136" s="5"/>
      <c r="C136" s="37"/>
    </row>
    <row r="137" spans="1:3" hidden="1" x14ac:dyDescent="0.25">
      <c r="A137" s="40" t="s">
        <v>17</v>
      </c>
      <c r="B137" s="5"/>
      <c r="C137" s="37"/>
    </row>
    <row r="138" spans="1:3" hidden="1" x14ac:dyDescent="0.25">
      <c r="A138" s="40" t="s">
        <v>12</v>
      </c>
      <c r="B138" s="5"/>
      <c r="C138" s="37"/>
    </row>
    <row r="139" spans="1:3" hidden="1" x14ac:dyDescent="0.25">
      <c r="A139" s="40" t="s">
        <v>40</v>
      </c>
      <c r="B139" s="5"/>
      <c r="C139" s="37"/>
    </row>
    <row r="140" spans="1:3" hidden="1" x14ac:dyDescent="0.25">
      <c r="A140" s="40" t="s">
        <v>28</v>
      </c>
      <c r="B140" s="5"/>
      <c r="C140" s="37"/>
    </row>
    <row r="141" spans="1:3" hidden="1" x14ac:dyDescent="0.25">
      <c r="A141" s="40" t="s">
        <v>29</v>
      </c>
      <c r="B141" s="5"/>
      <c r="C141" s="37"/>
    </row>
    <row r="142" spans="1:3" hidden="1" x14ac:dyDescent="0.25">
      <c r="A142" s="40" t="s">
        <v>15</v>
      </c>
      <c r="B142" s="5"/>
      <c r="C142" s="37"/>
    </row>
    <row r="143" spans="1:3" hidden="1" x14ac:dyDescent="0.25">
      <c r="A143" s="40" t="s">
        <v>10</v>
      </c>
      <c r="B143" s="5"/>
      <c r="C143" s="37"/>
    </row>
    <row r="144" spans="1:3" hidden="1" x14ac:dyDescent="0.25">
      <c r="A144" s="40" t="s">
        <v>8</v>
      </c>
      <c r="B144" s="5"/>
      <c r="C144" s="37"/>
    </row>
    <row r="145" spans="1:3" hidden="1" x14ac:dyDescent="0.25">
      <c r="A145" s="40" t="s">
        <v>47</v>
      </c>
      <c r="B145" s="5"/>
      <c r="C145" s="37"/>
    </row>
    <row r="146" spans="1:3" hidden="1" x14ac:dyDescent="0.25">
      <c r="A146" s="40" t="s">
        <v>16</v>
      </c>
      <c r="B146" s="5"/>
      <c r="C146" s="37"/>
    </row>
    <row r="147" spans="1:3" hidden="1" x14ac:dyDescent="0.25">
      <c r="A147" s="40" t="s">
        <v>57</v>
      </c>
      <c r="B147" s="5"/>
      <c r="C147" s="37"/>
    </row>
    <row r="148" spans="1:3" hidden="1" x14ac:dyDescent="0.25">
      <c r="A148" s="40" t="s">
        <v>23</v>
      </c>
      <c r="B148" s="5"/>
      <c r="C148" s="37"/>
    </row>
    <row r="149" spans="1:3" hidden="1" x14ac:dyDescent="0.25">
      <c r="A149" s="40" t="s">
        <v>39</v>
      </c>
      <c r="B149" s="5"/>
      <c r="C149" s="37"/>
    </row>
    <row r="150" spans="1:3" hidden="1" x14ac:dyDescent="0.25">
      <c r="A150" s="40" t="s">
        <v>38</v>
      </c>
      <c r="B150" s="5"/>
      <c r="C150" s="37"/>
    </row>
    <row r="151" spans="1:3" hidden="1" x14ac:dyDescent="0.25">
      <c r="A151" s="40" t="s">
        <v>37</v>
      </c>
      <c r="B151" s="5"/>
      <c r="C151" s="37"/>
    </row>
    <row r="152" spans="1:3" hidden="1" x14ac:dyDescent="0.25">
      <c r="A152" s="40" t="s">
        <v>21</v>
      </c>
      <c r="B152" s="5"/>
      <c r="C152" s="37"/>
    </row>
    <row r="153" spans="1:3" x14ac:dyDescent="0.25">
      <c r="A153" s="40" t="s">
        <v>59</v>
      </c>
      <c r="B153" s="5">
        <v>200</v>
      </c>
      <c r="C153" s="37">
        <v>177.4</v>
      </c>
    </row>
    <row r="154" spans="1:3" hidden="1" x14ac:dyDescent="0.25">
      <c r="A154" s="40" t="s">
        <v>11</v>
      </c>
      <c r="B154" s="5"/>
      <c r="C154" s="37"/>
    </row>
    <row r="155" spans="1:3" hidden="1" x14ac:dyDescent="0.25">
      <c r="A155" s="41" t="s">
        <v>60</v>
      </c>
      <c r="B155" s="5"/>
      <c r="C155" s="37"/>
    </row>
    <row r="156" spans="1:3" hidden="1" x14ac:dyDescent="0.25">
      <c r="A156" s="41" t="s">
        <v>61</v>
      </c>
      <c r="B156" s="5"/>
      <c r="C156" s="37"/>
    </row>
    <row r="157" spans="1:3" hidden="1" x14ac:dyDescent="0.25">
      <c r="A157" s="41" t="s">
        <v>42</v>
      </c>
      <c r="B157" s="5"/>
      <c r="C157" s="37"/>
    </row>
    <row r="158" spans="1:3" hidden="1" x14ac:dyDescent="0.25">
      <c r="A158" s="41" t="s">
        <v>44</v>
      </c>
      <c r="B158" s="5"/>
      <c r="C158" s="37"/>
    </row>
    <row r="159" spans="1:3" hidden="1" x14ac:dyDescent="0.25">
      <c r="A159" s="41" t="s">
        <v>43</v>
      </c>
      <c r="B159" s="5"/>
      <c r="C159" s="37"/>
    </row>
    <row r="160" spans="1:3" hidden="1" x14ac:dyDescent="0.25">
      <c r="A160" s="41" t="s">
        <v>62</v>
      </c>
      <c r="B160" s="5"/>
      <c r="C160" s="37"/>
    </row>
    <row r="161" spans="1:3" hidden="1" x14ac:dyDescent="0.25">
      <c r="A161" s="41" t="s">
        <v>63</v>
      </c>
      <c r="B161" s="5"/>
      <c r="C161" s="37"/>
    </row>
    <row r="162" spans="1:3" hidden="1" x14ac:dyDescent="0.25">
      <c r="A162" s="41" t="s">
        <v>140</v>
      </c>
      <c r="B162" s="5"/>
      <c r="C162" s="37"/>
    </row>
    <row r="163" spans="1:3" hidden="1" x14ac:dyDescent="0.25">
      <c r="A163" s="50" t="s">
        <v>45</v>
      </c>
      <c r="B163" s="6">
        <f>SUM(B125:B154)</f>
        <v>200</v>
      </c>
      <c r="C163" s="32">
        <f t="shared" ref="C163" si="4">SUM(C125:C154)</f>
        <v>177.4</v>
      </c>
    </row>
    <row r="164" spans="1:3" ht="19.5" hidden="1" customHeight="1" x14ac:dyDescent="0.25">
      <c r="A164" s="51" t="s">
        <v>46</v>
      </c>
      <c r="B164" s="29">
        <f>SUM(B155:B161)</f>
        <v>0</v>
      </c>
      <c r="C164" s="36">
        <f t="shared" ref="C164" si="5">SUM(C155:C161)</f>
        <v>0</v>
      </c>
    </row>
    <row r="165" spans="1:3" x14ac:dyDescent="0.25">
      <c r="A165" s="50" t="s">
        <v>36</v>
      </c>
      <c r="B165" s="6">
        <f>B163+B164</f>
        <v>200</v>
      </c>
      <c r="C165" s="32">
        <f t="shared" ref="C165" si="6">C163+C164</f>
        <v>177.4</v>
      </c>
    </row>
    <row r="166" spans="1:3" hidden="1" x14ac:dyDescent="0.25">
      <c r="A166" s="74" t="s">
        <v>71</v>
      </c>
      <c r="B166" s="74"/>
      <c r="C166" s="74"/>
    </row>
    <row r="167" spans="1:3" hidden="1" x14ac:dyDescent="0.25">
      <c r="A167" s="40" t="s">
        <v>7</v>
      </c>
      <c r="B167" s="5"/>
      <c r="C167" s="37"/>
    </row>
    <row r="168" spans="1:3" hidden="1" x14ac:dyDescent="0.25">
      <c r="A168" s="40" t="s">
        <v>8</v>
      </c>
      <c r="B168" s="5"/>
      <c r="C168" s="37"/>
    </row>
    <row r="169" spans="1:3" hidden="1" x14ac:dyDescent="0.25">
      <c r="A169" s="40" t="s">
        <v>9</v>
      </c>
      <c r="B169" s="5"/>
      <c r="C169" s="37"/>
    </row>
    <row r="170" spans="1:3" hidden="1" x14ac:dyDescent="0.25">
      <c r="A170" s="40" t="s">
        <v>10</v>
      </c>
      <c r="B170" s="5"/>
      <c r="C170" s="37"/>
    </row>
    <row r="171" spans="1:3" hidden="1" x14ac:dyDescent="0.25">
      <c r="A171" s="40" t="s">
        <v>11</v>
      </c>
      <c r="B171" s="5"/>
      <c r="C171" s="37"/>
    </row>
    <row r="172" spans="1:3" hidden="1" x14ac:dyDescent="0.25">
      <c r="A172" s="40" t="s">
        <v>12</v>
      </c>
      <c r="B172" s="5"/>
      <c r="C172" s="37"/>
    </row>
    <row r="173" spans="1:3" hidden="1" x14ac:dyDescent="0.25">
      <c r="A173" s="40" t="s">
        <v>13</v>
      </c>
      <c r="B173" s="5"/>
      <c r="C173" s="37"/>
    </row>
    <row r="174" spans="1:3" hidden="1" x14ac:dyDescent="0.25">
      <c r="A174" s="40" t="s">
        <v>14</v>
      </c>
      <c r="B174" s="5"/>
      <c r="C174" s="37"/>
    </row>
    <row r="175" spans="1:3" hidden="1" x14ac:dyDescent="0.25">
      <c r="A175" s="40" t="s">
        <v>15</v>
      </c>
      <c r="B175" s="5"/>
      <c r="C175" s="37"/>
    </row>
    <row r="176" spans="1:3" hidden="1" x14ac:dyDescent="0.25">
      <c r="A176" s="40" t="s">
        <v>16</v>
      </c>
      <c r="B176" s="5"/>
      <c r="C176" s="37"/>
    </row>
    <row r="177" spans="1:3" hidden="1" x14ac:dyDescent="0.25">
      <c r="A177" s="40" t="s">
        <v>17</v>
      </c>
      <c r="B177" s="5"/>
      <c r="C177" s="37"/>
    </row>
    <row r="178" spans="1:3" hidden="1" x14ac:dyDescent="0.25">
      <c r="A178" s="40" t="s">
        <v>18</v>
      </c>
      <c r="B178" s="5"/>
      <c r="C178" s="37"/>
    </row>
    <row r="179" spans="1:3" hidden="1" x14ac:dyDescent="0.25">
      <c r="A179" s="40" t="s">
        <v>19</v>
      </c>
      <c r="B179" s="5"/>
      <c r="C179" s="37"/>
    </row>
    <row r="180" spans="1:3" hidden="1" x14ac:dyDescent="0.25">
      <c r="A180" s="40" t="s">
        <v>72</v>
      </c>
      <c r="B180" s="5"/>
      <c r="C180" s="37"/>
    </row>
    <row r="181" spans="1:3" hidden="1" x14ac:dyDescent="0.25">
      <c r="A181" s="40" t="s">
        <v>20</v>
      </c>
      <c r="B181" s="5"/>
      <c r="C181" s="37"/>
    </row>
    <row r="182" spans="1:3" hidden="1" x14ac:dyDescent="0.25">
      <c r="A182" s="40" t="s">
        <v>21</v>
      </c>
      <c r="B182" s="5"/>
      <c r="C182" s="37"/>
    </row>
    <row r="183" spans="1:3" hidden="1" x14ac:dyDescent="0.25">
      <c r="A183" s="40" t="s">
        <v>22</v>
      </c>
      <c r="B183" s="5"/>
      <c r="C183" s="37"/>
    </row>
    <row r="184" spans="1:3" hidden="1" x14ac:dyDescent="0.25">
      <c r="A184" s="40" t="s">
        <v>23</v>
      </c>
      <c r="B184" s="5"/>
      <c r="C184" s="37"/>
    </row>
    <row r="185" spans="1:3" hidden="1" x14ac:dyDescent="0.25">
      <c r="A185" s="40" t="s">
        <v>24</v>
      </c>
      <c r="B185" s="5"/>
      <c r="C185" s="37"/>
    </row>
    <row r="186" spans="1:3" hidden="1" x14ac:dyDescent="0.25">
      <c r="A186" s="40" t="s">
        <v>25</v>
      </c>
      <c r="B186" s="5"/>
      <c r="C186" s="37"/>
    </row>
    <row r="187" spans="1:3" hidden="1" x14ac:dyDescent="0.25">
      <c r="A187" s="40" t="s">
        <v>51</v>
      </c>
      <c r="B187" s="5"/>
      <c r="C187" s="37"/>
    </row>
    <row r="188" spans="1:3" ht="30" hidden="1" x14ac:dyDescent="0.25">
      <c r="A188" s="40" t="s">
        <v>73</v>
      </c>
      <c r="B188" s="5"/>
      <c r="C188" s="37"/>
    </row>
    <row r="189" spans="1:3" hidden="1" x14ac:dyDescent="0.25">
      <c r="A189" s="40" t="s">
        <v>26</v>
      </c>
      <c r="B189" s="5"/>
      <c r="C189" s="37"/>
    </row>
    <row r="190" spans="1:3" hidden="1" x14ac:dyDescent="0.25">
      <c r="A190" s="40" t="s">
        <v>27</v>
      </c>
      <c r="B190" s="5"/>
      <c r="C190" s="37"/>
    </row>
    <row r="191" spans="1:3" hidden="1" x14ac:dyDescent="0.25">
      <c r="A191" s="40" t="s">
        <v>28</v>
      </c>
      <c r="B191" s="5"/>
      <c r="C191" s="37"/>
    </row>
    <row r="192" spans="1:3" hidden="1" x14ac:dyDescent="0.25">
      <c r="A192" s="40" t="s">
        <v>29</v>
      </c>
      <c r="B192" s="5"/>
      <c r="C192" s="37"/>
    </row>
    <row r="193" spans="1:3" hidden="1" x14ac:dyDescent="0.25">
      <c r="A193" s="40" t="s">
        <v>30</v>
      </c>
      <c r="B193" s="5"/>
      <c r="C193" s="37"/>
    </row>
    <row r="194" spans="1:3" hidden="1" x14ac:dyDescent="0.25">
      <c r="A194" s="40" t="s">
        <v>31</v>
      </c>
      <c r="B194" s="5"/>
      <c r="C194" s="37"/>
    </row>
    <row r="195" spans="1:3" hidden="1" x14ac:dyDescent="0.25">
      <c r="A195" s="40" t="s">
        <v>32</v>
      </c>
      <c r="B195" s="5"/>
      <c r="C195" s="37"/>
    </row>
    <row r="196" spans="1:3" hidden="1" x14ac:dyDescent="0.25">
      <c r="A196" s="40" t="s">
        <v>33</v>
      </c>
      <c r="B196" s="5"/>
      <c r="C196" s="37"/>
    </row>
    <row r="197" spans="1:3" ht="30" hidden="1" x14ac:dyDescent="0.25">
      <c r="A197" s="40" t="s">
        <v>34</v>
      </c>
      <c r="B197" s="5"/>
      <c r="C197" s="37"/>
    </row>
    <row r="198" spans="1:3" hidden="1" x14ac:dyDescent="0.25">
      <c r="A198" s="40" t="s">
        <v>35</v>
      </c>
      <c r="B198" s="5"/>
      <c r="C198" s="37"/>
    </row>
    <row r="199" spans="1:3" hidden="1" x14ac:dyDescent="0.25">
      <c r="A199" s="50" t="s">
        <v>36</v>
      </c>
      <c r="B199" s="6">
        <f>SUM(B167:B198)</f>
        <v>0</v>
      </c>
      <c r="C199" s="32">
        <f>SUM(C167:C198)</f>
        <v>0</v>
      </c>
    </row>
    <row r="200" spans="1:3" hidden="1" x14ac:dyDescent="0.25">
      <c r="A200" s="38" t="s">
        <v>48</v>
      </c>
      <c r="B200" s="6"/>
      <c r="C200" s="32"/>
    </row>
    <row r="201" spans="1:3" hidden="1" x14ac:dyDescent="0.25">
      <c r="A201" s="52" t="s">
        <v>49</v>
      </c>
      <c r="B201" s="29"/>
      <c r="C201" s="36"/>
    </row>
    <row r="202" spans="1:3" ht="15.75" x14ac:dyDescent="0.25">
      <c r="A202" s="8" t="s">
        <v>50</v>
      </c>
      <c r="B202" s="8"/>
      <c r="C202" s="39">
        <f>C49+C91+C123+C165+C199+C200</f>
        <v>177.4</v>
      </c>
    </row>
    <row r="203" spans="1:3" x14ac:dyDescent="0.25">
      <c r="B203" s="63"/>
      <c r="C203" s="67"/>
    </row>
    <row r="204" spans="1:3" x14ac:dyDescent="0.25">
      <c r="B204" s="66"/>
      <c r="C204" s="67"/>
    </row>
  </sheetData>
  <mergeCells count="14">
    <mergeCell ref="A124:C124"/>
    <mergeCell ref="A166:C166"/>
    <mergeCell ref="A7:C7"/>
    <mergeCell ref="A8:C8"/>
    <mergeCell ref="A12:C12"/>
    <mergeCell ref="A50:C50"/>
    <mergeCell ref="A51:C51"/>
    <mergeCell ref="A92:C92"/>
    <mergeCell ref="A6:C6"/>
    <mergeCell ref="A1:C1"/>
    <mergeCell ref="A2:C2"/>
    <mergeCell ref="A3:C3"/>
    <mergeCell ref="A4:C4"/>
    <mergeCell ref="A5:C5"/>
  </mergeCells>
  <pageMargins left="0.59055118110236227" right="0" top="0.39370078740157483" bottom="0.39370078740157483" header="0" footer="0"/>
  <pageSetup paperSize="9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C204"/>
  <sheetViews>
    <sheetView view="pageBreakPreview" topLeftCell="A2" zoomScaleNormal="100" zoomScaleSheetLayoutView="100" workbookViewId="0">
      <selection activeCell="A3" sqref="A3:C3"/>
    </sheetView>
  </sheetViews>
  <sheetFormatPr defaultColWidth="9.140625" defaultRowHeight="15" x14ac:dyDescent="0.25"/>
  <cols>
    <col min="1" max="1" width="61" style="1" customWidth="1"/>
    <col min="2" max="2" width="15.42578125" style="2" customWidth="1"/>
    <col min="3" max="3" width="15.7109375" style="1" customWidth="1"/>
    <col min="4" max="16384" width="9.140625" style="1"/>
  </cols>
  <sheetData>
    <row r="1" spans="1:3" x14ac:dyDescent="0.25">
      <c r="A1" s="80" t="s">
        <v>0</v>
      </c>
      <c r="B1" s="80"/>
      <c r="C1" s="80"/>
    </row>
    <row r="2" spans="1:3" x14ac:dyDescent="0.25">
      <c r="A2" s="80" t="s">
        <v>1</v>
      </c>
      <c r="B2" s="80"/>
      <c r="C2" s="80"/>
    </row>
    <row r="3" spans="1:3" x14ac:dyDescent="0.25">
      <c r="A3" s="80" t="s">
        <v>127</v>
      </c>
      <c r="B3" s="80"/>
      <c r="C3" s="80"/>
    </row>
    <row r="4" spans="1:3" x14ac:dyDescent="0.25">
      <c r="A4" s="79" t="s">
        <v>2</v>
      </c>
      <c r="B4" s="79"/>
      <c r="C4" s="79"/>
    </row>
    <row r="5" spans="1:3" x14ac:dyDescent="0.25">
      <c r="A5" s="81" t="s">
        <v>106</v>
      </c>
      <c r="B5" s="81"/>
      <c r="C5" s="81"/>
    </row>
    <row r="6" spans="1:3" x14ac:dyDescent="0.25">
      <c r="A6" s="79" t="s">
        <v>3</v>
      </c>
      <c r="B6" s="79"/>
      <c r="C6" s="79"/>
    </row>
    <row r="7" spans="1:3" x14ac:dyDescent="0.25">
      <c r="A7" s="79" t="s">
        <v>4</v>
      </c>
      <c r="B7" s="79"/>
      <c r="C7" s="79"/>
    </row>
    <row r="8" spans="1:3" x14ac:dyDescent="0.25">
      <c r="A8" s="79" t="s">
        <v>126</v>
      </c>
      <c r="B8" s="79"/>
      <c r="C8" s="79"/>
    </row>
    <row r="10" spans="1:3" ht="90" x14ac:dyDescent="0.25">
      <c r="A10" s="27" t="s">
        <v>64</v>
      </c>
      <c r="B10" s="5" t="s">
        <v>5</v>
      </c>
      <c r="C10" s="27" t="s">
        <v>6</v>
      </c>
    </row>
    <row r="11" spans="1:3" x14ac:dyDescent="0.25">
      <c r="A11" s="27">
        <v>1</v>
      </c>
      <c r="B11" s="5">
        <v>2</v>
      </c>
      <c r="C11" s="27">
        <v>3</v>
      </c>
    </row>
    <row r="12" spans="1:3" hidden="1" x14ac:dyDescent="0.25">
      <c r="A12" s="74" t="s">
        <v>65</v>
      </c>
      <c r="B12" s="74"/>
      <c r="C12" s="74"/>
    </row>
    <row r="13" spans="1:3" hidden="1" x14ac:dyDescent="0.25">
      <c r="A13" s="33" t="s">
        <v>7</v>
      </c>
      <c r="B13" s="5"/>
      <c r="C13" s="37"/>
    </row>
    <row r="14" spans="1:3" hidden="1" x14ac:dyDescent="0.25">
      <c r="A14" s="33" t="s">
        <v>70</v>
      </c>
      <c r="B14" s="5"/>
      <c r="C14" s="37"/>
    </row>
    <row r="15" spans="1:3" hidden="1" x14ac:dyDescent="0.25">
      <c r="A15" s="33" t="s">
        <v>8</v>
      </c>
      <c r="B15" s="5"/>
      <c r="C15" s="37"/>
    </row>
    <row r="16" spans="1:3" hidden="1" x14ac:dyDescent="0.25">
      <c r="A16" s="33" t="s">
        <v>58</v>
      </c>
      <c r="B16" s="5"/>
      <c r="C16" s="37"/>
    </row>
    <row r="17" spans="1:3" hidden="1" x14ac:dyDescent="0.25">
      <c r="A17" s="33" t="s">
        <v>9</v>
      </c>
      <c r="B17" s="5"/>
      <c r="C17" s="37"/>
    </row>
    <row r="18" spans="1:3" hidden="1" x14ac:dyDescent="0.25">
      <c r="A18" s="33" t="s">
        <v>10</v>
      </c>
      <c r="B18" s="5"/>
      <c r="C18" s="37"/>
    </row>
    <row r="19" spans="1:3" hidden="1" x14ac:dyDescent="0.25">
      <c r="A19" s="33" t="s">
        <v>11</v>
      </c>
      <c r="B19" s="5"/>
      <c r="C19" s="37"/>
    </row>
    <row r="20" spans="1:3" hidden="1" x14ac:dyDescent="0.25">
      <c r="A20" s="33" t="s">
        <v>12</v>
      </c>
      <c r="B20" s="5"/>
      <c r="C20" s="37"/>
    </row>
    <row r="21" spans="1:3" hidden="1" x14ac:dyDescent="0.25">
      <c r="A21" s="33" t="s">
        <v>13</v>
      </c>
      <c r="B21" s="5"/>
      <c r="C21" s="37"/>
    </row>
    <row r="22" spans="1:3" hidden="1" x14ac:dyDescent="0.25">
      <c r="A22" s="33" t="s">
        <v>14</v>
      </c>
      <c r="B22" s="5"/>
      <c r="C22" s="37"/>
    </row>
    <row r="23" spans="1:3" hidden="1" x14ac:dyDescent="0.25">
      <c r="A23" s="33" t="s">
        <v>15</v>
      </c>
      <c r="B23" s="5"/>
      <c r="C23" s="37"/>
    </row>
    <row r="24" spans="1:3" hidden="1" x14ac:dyDescent="0.25">
      <c r="A24" s="33" t="s">
        <v>16</v>
      </c>
      <c r="B24" s="5"/>
      <c r="C24" s="37"/>
    </row>
    <row r="25" spans="1:3" hidden="1" x14ac:dyDescent="0.25">
      <c r="A25" s="33" t="s">
        <v>17</v>
      </c>
      <c r="B25" s="5"/>
      <c r="C25" s="37"/>
    </row>
    <row r="26" spans="1:3" hidden="1" x14ac:dyDescent="0.25">
      <c r="A26" s="33" t="s">
        <v>18</v>
      </c>
      <c r="B26" s="5"/>
      <c r="C26" s="37"/>
    </row>
    <row r="27" spans="1:3" hidden="1" x14ac:dyDescent="0.25">
      <c r="A27" s="33" t="s">
        <v>19</v>
      </c>
      <c r="B27" s="5"/>
      <c r="C27" s="37"/>
    </row>
    <row r="28" spans="1:3" hidden="1" x14ac:dyDescent="0.25">
      <c r="A28" s="33" t="s">
        <v>55</v>
      </c>
      <c r="B28" s="5"/>
      <c r="C28" s="37"/>
    </row>
    <row r="29" spans="1:3" hidden="1" x14ac:dyDescent="0.25">
      <c r="A29" s="33" t="s">
        <v>20</v>
      </c>
      <c r="B29" s="5"/>
      <c r="C29" s="37"/>
    </row>
    <row r="30" spans="1:3" hidden="1" x14ac:dyDescent="0.25">
      <c r="A30" s="33" t="s">
        <v>21</v>
      </c>
      <c r="B30" s="5"/>
      <c r="C30" s="37"/>
    </row>
    <row r="31" spans="1:3" hidden="1" x14ac:dyDescent="0.25">
      <c r="A31" s="33" t="s">
        <v>22</v>
      </c>
      <c r="B31" s="5"/>
      <c r="C31" s="37"/>
    </row>
    <row r="32" spans="1:3" hidden="1" x14ac:dyDescent="0.25">
      <c r="A32" s="33" t="s">
        <v>23</v>
      </c>
      <c r="B32" s="5"/>
      <c r="C32" s="37"/>
    </row>
    <row r="33" spans="1:3" hidden="1" x14ac:dyDescent="0.25">
      <c r="A33" s="33" t="s">
        <v>24</v>
      </c>
      <c r="B33" s="5"/>
      <c r="C33" s="37"/>
    </row>
    <row r="34" spans="1:3" hidden="1" x14ac:dyDescent="0.25">
      <c r="A34" s="33" t="s">
        <v>25</v>
      </c>
      <c r="B34" s="5"/>
      <c r="C34" s="37"/>
    </row>
    <row r="35" spans="1:3" hidden="1" x14ac:dyDescent="0.25">
      <c r="A35" s="33" t="s">
        <v>51</v>
      </c>
      <c r="B35" s="5"/>
      <c r="C35" s="37"/>
    </row>
    <row r="36" spans="1:3" hidden="1" x14ac:dyDescent="0.25">
      <c r="A36" s="33" t="s">
        <v>52</v>
      </c>
      <c r="B36" s="5"/>
      <c r="C36" s="37"/>
    </row>
    <row r="37" spans="1:3" hidden="1" x14ac:dyDescent="0.25">
      <c r="A37" s="33" t="s">
        <v>26</v>
      </c>
      <c r="B37" s="5"/>
      <c r="C37" s="37"/>
    </row>
    <row r="38" spans="1:3" hidden="1" x14ac:dyDescent="0.25">
      <c r="A38" s="33" t="s">
        <v>27</v>
      </c>
      <c r="B38" s="5"/>
      <c r="C38" s="37"/>
    </row>
    <row r="39" spans="1:3" hidden="1" x14ac:dyDescent="0.25">
      <c r="A39" s="33" t="s">
        <v>28</v>
      </c>
      <c r="B39" s="5"/>
      <c r="C39" s="37"/>
    </row>
    <row r="40" spans="1:3" hidden="1" x14ac:dyDescent="0.25">
      <c r="A40" s="33" t="s">
        <v>29</v>
      </c>
      <c r="B40" s="5"/>
      <c r="C40" s="37"/>
    </row>
    <row r="41" spans="1:3" hidden="1" x14ac:dyDescent="0.25">
      <c r="A41" s="33" t="s">
        <v>30</v>
      </c>
      <c r="B41" s="5"/>
      <c r="C41" s="37"/>
    </row>
    <row r="42" spans="1:3" ht="30" hidden="1" x14ac:dyDescent="0.25">
      <c r="A42" s="33" t="s">
        <v>56</v>
      </c>
      <c r="B42" s="5"/>
      <c r="C42" s="37"/>
    </row>
    <row r="43" spans="1:3" hidden="1" x14ac:dyDescent="0.25">
      <c r="A43" s="33" t="s">
        <v>31</v>
      </c>
      <c r="B43" s="5"/>
      <c r="C43" s="37"/>
    </row>
    <row r="44" spans="1:3" hidden="1" x14ac:dyDescent="0.25">
      <c r="A44" s="33" t="s">
        <v>32</v>
      </c>
      <c r="B44" s="5"/>
      <c r="C44" s="37"/>
    </row>
    <row r="45" spans="1:3" hidden="1" x14ac:dyDescent="0.25">
      <c r="A45" s="33" t="s">
        <v>33</v>
      </c>
      <c r="B45" s="5"/>
      <c r="C45" s="37"/>
    </row>
    <row r="46" spans="1:3" ht="30" hidden="1" x14ac:dyDescent="0.25">
      <c r="A46" s="33" t="s">
        <v>34</v>
      </c>
      <c r="B46" s="5"/>
      <c r="C46" s="37"/>
    </row>
    <row r="47" spans="1:3" hidden="1" x14ac:dyDescent="0.25">
      <c r="A47" s="33" t="s">
        <v>57</v>
      </c>
      <c r="B47" s="5"/>
      <c r="C47" s="37"/>
    </row>
    <row r="48" spans="1:3" hidden="1" x14ac:dyDescent="0.25">
      <c r="A48" s="33" t="s">
        <v>35</v>
      </c>
      <c r="B48" s="5"/>
      <c r="C48" s="37"/>
    </row>
    <row r="49" spans="1:3" hidden="1" x14ac:dyDescent="0.25">
      <c r="A49" s="50" t="s">
        <v>36</v>
      </c>
      <c r="B49" s="6">
        <f>SUM(B13:B48)</f>
        <v>0</v>
      </c>
      <c r="C49" s="32">
        <f>SUM(C13:C48)</f>
        <v>0</v>
      </c>
    </row>
    <row r="50" spans="1:3" x14ac:dyDescent="0.25">
      <c r="A50" s="74" t="s">
        <v>69</v>
      </c>
      <c r="B50" s="74"/>
      <c r="C50" s="74"/>
    </row>
    <row r="51" spans="1:3" hidden="1" x14ac:dyDescent="0.25">
      <c r="A51" s="74" t="s">
        <v>66</v>
      </c>
      <c r="B51" s="74"/>
      <c r="C51" s="74"/>
    </row>
    <row r="52" spans="1:3" hidden="1" x14ac:dyDescent="0.25">
      <c r="A52" s="40" t="s">
        <v>27</v>
      </c>
      <c r="B52" s="5"/>
      <c r="C52" s="37"/>
    </row>
    <row r="53" spans="1:3" hidden="1" x14ac:dyDescent="0.25">
      <c r="A53" s="40" t="s">
        <v>14</v>
      </c>
      <c r="B53" s="5"/>
      <c r="C53" s="37"/>
    </row>
    <row r="54" spans="1:3" hidden="1" x14ac:dyDescent="0.25">
      <c r="A54" s="40" t="s">
        <v>9</v>
      </c>
      <c r="B54" s="5"/>
      <c r="C54" s="37"/>
    </row>
    <row r="55" spans="1:3" hidden="1" x14ac:dyDescent="0.25">
      <c r="A55" s="40" t="s">
        <v>13</v>
      </c>
      <c r="B55" s="5"/>
      <c r="C55" s="37"/>
    </row>
    <row r="56" spans="1:3" hidden="1" x14ac:dyDescent="0.25">
      <c r="A56" s="40" t="s">
        <v>58</v>
      </c>
      <c r="B56" s="5"/>
      <c r="C56" s="37"/>
    </row>
    <row r="57" spans="1:3" hidden="1" x14ac:dyDescent="0.25">
      <c r="A57" s="40" t="s">
        <v>41</v>
      </c>
      <c r="B57" s="5"/>
      <c r="C57" s="37"/>
    </row>
    <row r="58" spans="1:3" hidden="1" x14ac:dyDescent="0.25">
      <c r="A58" s="40" t="s">
        <v>32</v>
      </c>
      <c r="B58" s="5"/>
      <c r="C58" s="37"/>
    </row>
    <row r="59" spans="1:3" hidden="1" x14ac:dyDescent="0.25">
      <c r="A59" s="40" t="s">
        <v>7</v>
      </c>
      <c r="B59" s="5"/>
      <c r="C59" s="37"/>
    </row>
    <row r="60" spans="1:3" hidden="1" x14ac:dyDescent="0.25">
      <c r="A60" s="40" t="s">
        <v>24</v>
      </c>
      <c r="B60" s="5"/>
      <c r="C60" s="37"/>
    </row>
    <row r="61" spans="1:3" hidden="1" x14ac:dyDescent="0.25">
      <c r="A61" s="40" t="s">
        <v>35</v>
      </c>
      <c r="B61" s="5"/>
      <c r="C61" s="37"/>
    </row>
    <row r="62" spans="1:3" hidden="1" x14ac:dyDescent="0.25">
      <c r="A62" s="40" t="s">
        <v>30</v>
      </c>
      <c r="B62" s="5"/>
      <c r="C62" s="37"/>
    </row>
    <row r="63" spans="1:3" hidden="1" x14ac:dyDescent="0.25">
      <c r="A63" s="40" t="s">
        <v>20</v>
      </c>
      <c r="B63" s="5"/>
      <c r="C63" s="37"/>
    </row>
    <row r="64" spans="1:3" hidden="1" x14ac:dyDescent="0.25">
      <c r="A64" s="40" t="s">
        <v>17</v>
      </c>
      <c r="B64" s="5"/>
      <c r="C64" s="37"/>
    </row>
    <row r="65" spans="1:3" hidden="1" x14ac:dyDescent="0.25">
      <c r="A65" s="40" t="s">
        <v>12</v>
      </c>
      <c r="B65" s="5"/>
      <c r="C65" s="37"/>
    </row>
    <row r="66" spans="1:3" hidden="1" x14ac:dyDescent="0.25">
      <c r="A66" s="40" t="s">
        <v>40</v>
      </c>
      <c r="B66" s="5"/>
      <c r="C66" s="37"/>
    </row>
    <row r="67" spans="1:3" hidden="1" x14ac:dyDescent="0.25">
      <c r="A67" s="40" t="s">
        <v>28</v>
      </c>
      <c r="B67" s="5"/>
      <c r="C67" s="37"/>
    </row>
    <row r="68" spans="1:3" hidden="1" x14ac:dyDescent="0.25">
      <c r="A68" s="40" t="s">
        <v>29</v>
      </c>
      <c r="B68" s="5"/>
      <c r="C68" s="37"/>
    </row>
    <row r="69" spans="1:3" hidden="1" x14ac:dyDescent="0.25">
      <c r="A69" s="40" t="s">
        <v>15</v>
      </c>
      <c r="B69" s="5"/>
      <c r="C69" s="37"/>
    </row>
    <row r="70" spans="1:3" hidden="1" x14ac:dyDescent="0.25">
      <c r="A70" s="40" t="s">
        <v>10</v>
      </c>
      <c r="B70" s="5"/>
      <c r="C70" s="37"/>
    </row>
    <row r="71" spans="1:3" hidden="1" x14ac:dyDescent="0.25">
      <c r="A71" s="40" t="s">
        <v>8</v>
      </c>
      <c r="B71" s="5"/>
      <c r="C71" s="37"/>
    </row>
    <row r="72" spans="1:3" hidden="1" x14ac:dyDescent="0.25">
      <c r="A72" s="40" t="s">
        <v>47</v>
      </c>
      <c r="B72" s="5"/>
      <c r="C72" s="37"/>
    </row>
    <row r="73" spans="1:3" hidden="1" x14ac:dyDescent="0.25">
      <c r="A73" s="40" t="s">
        <v>16</v>
      </c>
      <c r="B73" s="5"/>
      <c r="C73" s="37"/>
    </row>
    <row r="74" spans="1:3" hidden="1" x14ac:dyDescent="0.25">
      <c r="A74" s="40" t="s">
        <v>57</v>
      </c>
      <c r="B74" s="5"/>
      <c r="C74" s="37"/>
    </row>
    <row r="75" spans="1:3" hidden="1" x14ac:dyDescent="0.25">
      <c r="A75" s="40" t="s">
        <v>23</v>
      </c>
      <c r="B75" s="5"/>
      <c r="C75" s="37"/>
    </row>
    <row r="76" spans="1:3" hidden="1" x14ac:dyDescent="0.25">
      <c r="A76" s="40" t="s">
        <v>39</v>
      </c>
      <c r="B76" s="5"/>
      <c r="C76" s="37"/>
    </row>
    <row r="77" spans="1:3" hidden="1" x14ac:dyDescent="0.25">
      <c r="A77" s="40" t="s">
        <v>38</v>
      </c>
      <c r="B77" s="5"/>
      <c r="C77" s="37"/>
    </row>
    <row r="78" spans="1:3" hidden="1" x14ac:dyDescent="0.25">
      <c r="A78" s="40" t="s">
        <v>37</v>
      </c>
      <c r="B78" s="5"/>
      <c r="C78" s="37"/>
    </row>
    <row r="79" spans="1:3" hidden="1" x14ac:dyDescent="0.25">
      <c r="A79" s="40" t="s">
        <v>21</v>
      </c>
      <c r="B79" s="5"/>
      <c r="C79" s="37"/>
    </row>
    <row r="80" spans="1:3" hidden="1" x14ac:dyDescent="0.25">
      <c r="A80" s="40" t="s">
        <v>59</v>
      </c>
      <c r="B80" s="5"/>
      <c r="C80" s="37"/>
    </row>
    <row r="81" spans="1:3" hidden="1" x14ac:dyDescent="0.25">
      <c r="A81" s="40" t="s">
        <v>11</v>
      </c>
      <c r="B81" s="5"/>
      <c r="C81" s="37"/>
    </row>
    <row r="82" spans="1:3" hidden="1" x14ac:dyDescent="0.25">
      <c r="A82" s="41" t="s">
        <v>60</v>
      </c>
      <c r="B82" s="5"/>
      <c r="C82" s="37"/>
    </row>
    <row r="83" spans="1:3" hidden="1" x14ac:dyDescent="0.25">
      <c r="A83" s="41" t="s">
        <v>137</v>
      </c>
      <c r="B83" s="5"/>
      <c r="C83" s="37"/>
    </row>
    <row r="84" spans="1:3" hidden="1" x14ac:dyDescent="0.25">
      <c r="A84" s="41" t="s">
        <v>42</v>
      </c>
      <c r="B84" s="5"/>
      <c r="C84" s="37"/>
    </row>
    <row r="85" spans="1:3" hidden="1" x14ac:dyDescent="0.25">
      <c r="A85" s="41" t="s">
        <v>44</v>
      </c>
      <c r="B85" s="5"/>
      <c r="C85" s="37"/>
    </row>
    <row r="86" spans="1:3" hidden="1" x14ac:dyDescent="0.25">
      <c r="A86" s="41" t="s">
        <v>43</v>
      </c>
      <c r="B86" s="5"/>
      <c r="C86" s="37"/>
    </row>
    <row r="87" spans="1:3" hidden="1" x14ac:dyDescent="0.25">
      <c r="A87" s="41" t="s">
        <v>62</v>
      </c>
      <c r="B87" s="5"/>
      <c r="C87" s="37"/>
    </row>
    <row r="88" spans="1:3" s="3" customFormat="1" hidden="1" x14ac:dyDescent="0.25">
      <c r="A88" s="41" t="s">
        <v>63</v>
      </c>
      <c r="B88" s="5"/>
      <c r="C88" s="37"/>
    </row>
    <row r="89" spans="1:3" s="3" customFormat="1" hidden="1" x14ac:dyDescent="0.25">
      <c r="A89" s="50" t="s">
        <v>45</v>
      </c>
      <c r="B89" s="6">
        <f>SUM(B52:B81)</f>
        <v>0</v>
      </c>
      <c r="C89" s="32">
        <f t="shared" ref="C89" si="0">SUM(C52:C81)</f>
        <v>0</v>
      </c>
    </row>
    <row r="90" spans="1:3" hidden="1" x14ac:dyDescent="0.25">
      <c r="A90" s="51" t="s">
        <v>46</v>
      </c>
      <c r="B90" s="29">
        <f>SUM(B82:B88)</f>
        <v>0</v>
      </c>
      <c r="C90" s="36">
        <f t="shared" ref="C90" si="1">SUM(C82:C88)</f>
        <v>0</v>
      </c>
    </row>
    <row r="91" spans="1:3" hidden="1" x14ac:dyDescent="0.25">
      <c r="A91" s="50" t="s">
        <v>36</v>
      </c>
      <c r="B91" s="6">
        <f>B89+B90</f>
        <v>0</v>
      </c>
      <c r="C91" s="32">
        <f t="shared" ref="C91" si="2">C89+C90</f>
        <v>0</v>
      </c>
    </row>
    <row r="92" spans="1:3" hidden="1" x14ac:dyDescent="0.25">
      <c r="A92" s="74" t="s">
        <v>67</v>
      </c>
      <c r="B92" s="74"/>
      <c r="C92" s="74"/>
    </row>
    <row r="93" spans="1:3" hidden="1" x14ac:dyDescent="0.25">
      <c r="A93" s="40" t="s">
        <v>27</v>
      </c>
      <c r="B93" s="5"/>
      <c r="C93" s="37"/>
    </row>
    <row r="94" spans="1:3" hidden="1" x14ac:dyDescent="0.25">
      <c r="A94" s="40" t="s">
        <v>14</v>
      </c>
      <c r="B94" s="5"/>
      <c r="C94" s="37"/>
    </row>
    <row r="95" spans="1:3" hidden="1" x14ac:dyDescent="0.25">
      <c r="A95" s="40" t="s">
        <v>9</v>
      </c>
      <c r="B95" s="5"/>
      <c r="C95" s="37"/>
    </row>
    <row r="96" spans="1:3" hidden="1" x14ac:dyDescent="0.25">
      <c r="A96" s="40" t="s">
        <v>13</v>
      </c>
      <c r="B96" s="5"/>
      <c r="C96" s="37"/>
    </row>
    <row r="97" spans="1:3" hidden="1" x14ac:dyDescent="0.25">
      <c r="A97" s="40" t="s">
        <v>58</v>
      </c>
      <c r="B97" s="5"/>
      <c r="C97" s="37"/>
    </row>
    <row r="98" spans="1:3" hidden="1" x14ac:dyDescent="0.25">
      <c r="A98" s="40" t="s">
        <v>41</v>
      </c>
      <c r="B98" s="5"/>
      <c r="C98" s="37"/>
    </row>
    <row r="99" spans="1:3" hidden="1" x14ac:dyDescent="0.25">
      <c r="A99" s="40" t="s">
        <v>32</v>
      </c>
      <c r="B99" s="5"/>
      <c r="C99" s="37"/>
    </row>
    <row r="100" spans="1:3" hidden="1" x14ac:dyDescent="0.25">
      <c r="A100" s="40" t="s">
        <v>7</v>
      </c>
      <c r="B100" s="5"/>
      <c r="C100" s="37"/>
    </row>
    <row r="101" spans="1:3" hidden="1" x14ac:dyDescent="0.25">
      <c r="A101" s="40" t="s">
        <v>24</v>
      </c>
      <c r="B101" s="27"/>
      <c r="C101" s="27"/>
    </row>
    <row r="102" spans="1:3" hidden="1" x14ac:dyDescent="0.25">
      <c r="A102" s="40" t="s">
        <v>35</v>
      </c>
      <c r="B102" s="5"/>
      <c r="C102" s="37"/>
    </row>
    <row r="103" spans="1:3" hidden="1" x14ac:dyDescent="0.25">
      <c r="A103" s="40" t="s">
        <v>30</v>
      </c>
      <c r="B103" s="5"/>
      <c r="C103" s="37"/>
    </row>
    <row r="104" spans="1:3" hidden="1" x14ac:dyDescent="0.25">
      <c r="A104" s="40" t="s">
        <v>20</v>
      </c>
      <c r="B104" s="5"/>
      <c r="C104" s="37"/>
    </row>
    <row r="105" spans="1:3" hidden="1" x14ac:dyDescent="0.25">
      <c r="A105" s="40" t="s">
        <v>17</v>
      </c>
      <c r="B105" s="5"/>
      <c r="C105" s="37"/>
    </row>
    <row r="106" spans="1:3" hidden="1" x14ac:dyDescent="0.25">
      <c r="A106" s="40" t="s">
        <v>12</v>
      </c>
      <c r="B106" s="5"/>
      <c r="C106" s="37"/>
    </row>
    <row r="107" spans="1:3" hidden="1" x14ac:dyDescent="0.25">
      <c r="A107" s="40" t="s">
        <v>40</v>
      </c>
      <c r="B107" s="5"/>
      <c r="C107" s="37"/>
    </row>
    <row r="108" spans="1:3" hidden="1" x14ac:dyDescent="0.25">
      <c r="A108" s="40" t="s">
        <v>28</v>
      </c>
      <c r="B108" s="5"/>
      <c r="C108" s="37"/>
    </row>
    <row r="109" spans="1:3" hidden="1" x14ac:dyDescent="0.25">
      <c r="A109" s="40" t="s">
        <v>29</v>
      </c>
      <c r="B109" s="5"/>
      <c r="C109" s="37"/>
    </row>
    <row r="110" spans="1:3" hidden="1" x14ac:dyDescent="0.25">
      <c r="A110" s="40" t="s">
        <v>15</v>
      </c>
      <c r="B110" s="5"/>
      <c r="C110" s="37"/>
    </row>
    <row r="111" spans="1:3" hidden="1" x14ac:dyDescent="0.25">
      <c r="A111" s="40" t="s">
        <v>10</v>
      </c>
      <c r="B111" s="5"/>
      <c r="C111" s="37"/>
    </row>
    <row r="112" spans="1:3" hidden="1" x14ac:dyDescent="0.25">
      <c r="A112" s="40" t="s">
        <v>8</v>
      </c>
      <c r="B112" s="5"/>
      <c r="C112" s="37"/>
    </row>
    <row r="113" spans="1:3" hidden="1" x14ac:dyDescent="0.25">
      <c r="A113" s="40" t="s">
        <v>47</v>
      </c>
      <c r="B113" s="5"/>
      <c r="C113" s="37"/>
    </row>
    <row r="114" spans="1:3" hidden="1" x14ac:dyDescent="0.25">
      <c r="A114" s="40" t="s">
        <v>16</v>
      </c>
      <c r="B114" s="5"/>
      <c r="C114" s="37"/>
    </row>
    <row r="115" spans="1:3" hidden="1" x14ac:dyDescent="0.25">
      <c r="A115" s="40" t="s">
        <v>57</v>
      </c>
      <c r="B115" s="5"/>
      <c r="C115" s="37"/>
    </row>
    <row r="116" spans="1:3" hidden="1" x14ac:dyDescent="0.25">
      <c r="A116" s="40" t="s">
        <v>23</v>
      </c>
      <c r="B116" s="5"/>
      <c r="C116" s="37"/>
    </row>
    <row r="117" spans="1:3" hidden="1" x14ac:dyDescent="0.25">
      <c r="A117" s="40" t="s">
        <v>39</v>
      </c>
      <c r="B117" s="5"/>
      <c r="C117" s="37"/>
    </row>
    <row r="118" spans="1:3" hidden="1" x14ac:dyDescent="0.25">
      <c r="A118" s="40" t="s">
        <v>38</v>
      </c>
      <c r="B118" s="5"/>
      <c r="C118" s="37"/>
    </row>
    <row r="119" spans="1:3" hidden="1" x14ac:dyDescent="0.25">
      <c r="A119" s="40" t="s">
        <v>37</v>
      </c>
      <c r="B119" s="5"/>
      <c r="C119" s="37"/>
    </row>
    <row r="120" spans="1:3" hidden="1" x14ac:dyDescent="0.25">
      <c r="A120" s="40" t="s">
        <v>21</v>
      </c>
      <c r="B120" s="5"/>
      <c r="C120" s="37"/>
    </row>
    <row r="121" spans="1:3" hidden="1" x14ac:dyDescent="0.25">
      <c r="A121" s="40" t="s">
        <v>59</v>
      </c>
      <c r="B121" s="5"/>
      <c r="C121" s="37"/>
    </row>
    <row r="122" spans="1:3" hidden="1" x14ac:dyDescent="0.25">
      <c r="A122" s="40" t="s">
        <v>11</v>
      </c>
      <c r="B122" s="5"/>
      <c r="C122" s="37"/>
    </row>
    <row r="123" spans="1:3" hidden="1" x14ac:dyDescent="0.25">
      <c r="A123" s="50" t="s">
        <v>36</v>
      </c>
      <c r="B123" s="6">
        <f>SUM(B93:B122)</f>
        <v>0</v>
      </c>
      <c r="C123" s="32">
        <f t="shared" ref="C123" si="3">SUM(C93:C122)</f>
        <v>0</v>
      </c>
    </row>
    <row r="124" spans="1:3" x14ac:dyDescent="0.25">
      <c r="A124" s="74" t="s">
        <v>68</v>
      </c>
      <c r="B124" s="74"/>
      <c r="C124" s="74"/>
    </row>
    <row r="125" spans="1:3" hidden="1" x14ac:dyDescent="0.25">
      <c r="A125" s="40" t="s">
        <v>27</v>
      </c>
      <c r="B125" s="5"/>
      <c r="C125" s="37"/>
    </row>
    <row r="126" spans="1:3" hidden="1" x14ac:dyDescent="0.25">
      <c r="A126" s="40" t="s">
        <v>14</v>
      </c>
      <c r="B126" s="5"/>
      <c r="C126" s="37"/>
    </row>
    <row r="127" spans="1:3" hidden="1" x14ac:dyDescent="0.25">
      <c r="A127" s="40" t="s">
        <v>9</v>
      </c>
      <c r="B127" s="5"/>
      <c r="C127" s="37"/>
    </row>
    <row r="128" spans="1:3" hidden="1" x14ac:dyDescent="0.25">
      <c r="A128" s="40" t="s">
        <v>13</v>
      </c>
      <c r="B128" s="5"/>
      <c r="C128" s="37"/>
    </row>
    <row r="129" spans="1:3" hidden="1" x14ac:dyDescent="0.25">
      <c r="A129" s="40" t="s">
        <v>58</v>
      </c>
      <c r="B129" s="5"/>
      <c r="C129" s="37"/>
    </row>
    <row r="130" spans="1:3" hidden="1" x14ac:dyDescent="0.25">
      <c r="A130" s="40" t="s">
        <v>41</v>
      </c>
      <c r="B130" s="5"/>
      <c r="C130" s="37"/>
    </row>
    <row r="131" spans="1:3" hidden="1" x14ac:dyDescent="0.25">
      <c r="A131" s="40" t="s">
        <v>32</v>
      </c>
      <c r="B131" s="5"/>
      <c r="C131" s="37"/>
    </row>
    <row r="132" spans="1:3" hidden="1" x14ac:dyDescent="0.25">
      <c r="A132" s="40" t="s">
        <v>7</v>
      </c>
      <c r="B132" s="5"/>
      <c r="C132" s="37"/>
    </row>
    <row r="133" spans="1:3" hidden="1" x14ac:dyDescent="0.25">
      <c r="A133" s="40" t="s">
        <v>24</v>
      </c>
      <c r="B133" s="5"/>
      <c r="C133" s="37"/>
    </row>
    <row r="134" spans="1:3" hidden="1" x14ac:dyDescent="0.25">
      <c r="A134" s="40" t="s">
        <v>35</v>
      </c>
      <c r="B134" s="5"/>
      <c r="C134" s="37"/>
    </row>
    <row r="135" spans="1:3" hidden="1" x14ac:dyDescent="0.25">
      <c r="A135" s="40" t="s">
        <v>30</v>
      </c>
      <c r="B135" s="5"/>
      <c r="C135" s="37"/>
    </row>
    <row r="136" spans="1:3" hidden="1" x14ac:dyDescent="0.25">
      <c r="A136" s="40" t="s">
        <v>20</v>
      </c>
      <c r="B136" s="5"/>
      <c r="C136" s="37"/>
    </row>
    <row r="137" spans="1:3" hidden="1" x14ac:dyDescent="0.25">
      <c r="A137" s="40" t="s">
        <v>17</v>
      </c>
      <c r="B137" s="5"/>
      <c r="C137" s="37"/>
    </row>
    <row r="138" spans="1:3" hidden="1" x14ac:dyDescent="0.25">
      <c r="A138" s="40" t="s">
        <v>12</v>
      </c>
      <c r="B138" s="5"/>
      <c r="C138" s="37"/>
    </row>
    <row r="139" spans="1:3" hidden="1" x14ac:dyDescent="0.25">
      <c r="A139" s="40" t="s">
        <v>40</v>
      </c>
      <c r="B139" s="5"/>
      <c r="C139" s="37"/>
    </row>
    <row r="140" spans="1:3" hidden="1" x14ac:dyDescent="0.25">
      <c r="A140" s="40" t="s">
        <v>28</v>
      </c>
      <c r="B140" s="5"/>
      <c r="C140" s="37"/>
    </row>
    <row r="141" spans="1:3" hidden="1" x14ac:dyDescent="0.25">
      <c r="A141" s="40" t="s">
        <v>29</v>
      </c>
      <c r="B141" s="5"/>
      <c r="C141" s="37"/>
    </row>
    <row r="142" spans="1:3" hidden="1" x14ac:dyDescent="0.25">
      <c r="A142" s="40" t="s">
        <v>15</v>
      </c>
      <c r="B142" s="5"/>
      <c r="C142" s="37"/>
    </row>
    <row r="143" spans="1:3" hidden="1" x14ac:dyDescent="0.25">
      <c r="A143" s="40" t="s">
        <v>10</v>
      </c>
      <c r="B143" s="5"/>
      <c r="C143" s="37"/>
    </row>
    <row r="144" spans="1:3" hidden="1" x14ac:dyDescent="0.25">
      <c r="A144" s="40" t="s">
        <v>8</v>
      </c>
      <c r="B144" s="5"/>
      <c r="C144" s="37"/>
    </row>
    <row r="145" spans="1:3" hidden="1" x14ac:dyDescent="0.25">
      <c r="A145" s="40" t="s">
        <v>47</v>
      </c>
      <c r="B145" s="5"/>
      <c r="C145" s="37"/>
    </row>
    <row r="146" spans="1:3" hidden="1" x14ac:dyDescent="0.25">
      <c r="A146" s="40" t="s">
        <v>16</v>
      </c>
      <c r="B146" s="5"/>
      <c r="C146" s="37"/>
    </row>
    <row r="147" spans="1:3" hidden="1" x14ac:dyDescent="0.25">
      <c r="A147" s="40" t="s">
        <v>57</v>
      </c>
      <c r="B147" s="5"/>
      <c r="C147" s="37"/>
    </row>
    <row r="148" spans="1:3" hidden="1" x14ac:dyDescent="0.25">
      <c r="A148" s="40" t="s">
        <v>23</v>
      </c>
      <c r="B148" s="5"/>
      <c r="C148" s="37"/>
    </row>
    <row r="149" spans="1:3" hidden="1" x14ac:dyDescent="0.25">
      <c r="A149" s="40" t="s">
        <v>39</v>
      </c>
      <c r="B149" s="5"/>
      <c r="C149" s="37"/>
    </row>
    <row r="150" spans="1:3" hidden="1" x14ac:dyDescent="0.25">
      <c r="A150" s="40" t="s">
        <v>38</v>
      </c>
      <c r="B150" s="5"/>
      <c r="C150" s="37"/>
    </row>
    <row r="151" spans="1:3" hidden="1" x14ac:dyDescent="0.25">
      <c r="A151" s="40" t="s">
        <v>37</v>
      </c>
      <c r="B151" s="5"/>
      <c r="C151" s="37"/>
    </row>
    <row r="152" spans="1:3" hidden="1" x14ac:dyDescent="0.25">
      <c r="A152" s="40" t="s">
        <v>21</v>
      </c>
      <c r="B152" s="5"/>
      <c r="C152" s="37"/>
    </row>
    <row r="153" spans="1:3" x14ac:dyDescent="0.25">
      <c r="A153" s="40" t="s">
        <v>59</v>
      </c>
      <c r="B153" s="5">
        <v>1700</v>
      </c>
      <c r="C153" s="37">
        <v>1507.9</v>
      </c>
    </row>
    <row r="154" spans="1:3" hidden="1" x14ac:dyDescent="0.25">
      <c r="A154" s="40" t="s">
        <v>11</v>
      </c>
      <c r="B154" s="5"/>
      <c r="C154" s="37"/>
    </row>
    <row r="155" spans="1:3" hidden="1" x14ac:dyDescent="0.25">
      <c r="A155" s="41" t="s">
        <v>60</v>
      </c>
      <c r="B155" s="5"/>
      <c r="C155" s="37"/>
    </row>
    <row r="156" spans="1:3" hidden="1" x14ac:dyDescent="0.25">
      <c r="A156" s="41" t="s">
        <v>61</v>
      </c>
      <c r="B156" s="5"/>
      <c r="C156" s="37"/>
    </row>
    <row r="157" spans="1:3" hidden="1" x14ac:dyDescent="0.25">
      <c r="A157" s="41" t="s">
        <v>42</v>
      </c>
      <c r="B157" s="5"/>
      <c r="C157" s="37"/>
    </row>
    <row r="158" spans="1:3" hidden="1" x14ac:dyDescent="0.25">
      <c r="A158" s="41" t="s">
        <v>44</v>
      </c>
      <c r="B158" s="5"/>
      <c r="C158" s="37"/>
    </row>
    <row r="159" spans="1:3" hidden="1" x14ac:dyDescent="0.25">
      <c r="A159" s="41" t="s">
        <v>43</v>
      </c>
      <c r="B159" s="5"/>
      <c r="C159" s="37"/>
    </row>
    <row r="160" spans="1:3" hidden="1" x14ac:dyDescent="0.25">
      <c r="A160" s="41" t="s">
        <v>62</v>
      </c>
      <c r="B160" s="5"/>
      <c r="C160" s="37"/>
    </row>
    <row r="161" spans="1:3" hidden="1" x14ac:dyDescent="0.25">
      <c r="A161" s="41" t="s">
        <v>63</v>
      </c>
      <c r="B161" s="5"/>
      <c r="C161" s="37"/>
    </row>
    <row r="162" spans="1:3" hidden="1" x14ac:dyDescent="0.25">
      <c r="A162" s="41" t="s">
        <v>140</v>
      </c>
      <c r="B162" s="5"/>
      <c r="C162" s="37"/>
    </row>
    <row r="163" spans="1:3" hidden="1" x14ac:dyDescent="0.25">
      <c r="A163" s="50" t="s">
        <v>45</v>
      </c>
      <c r="B163" s="6">
        <f>SUM(B125:B154)</f>
        <v>1700</v>
      </c>
      <c r="C163" s="32">
        <f t="shared" ref="C163" si="4">SUM(C125:C154)</f>
        <v>1507.9</v>
      </c>
    </row>
    <row r="164" spans="1:3" ht="19.5" hidden="1" customHeight="1" x14ac:dyDescent="0.25">
      <c r="A164" s="51" t="s">
        <v>46</v>
      </c>
      <c r="B164" s="29">
        <f>SUM(B155:B161)</f>
        <v>0</v>
      </c>
      <c r="C164" s="36">
        <f t="shared" ref="C164" si="5">SUM(C155:C161)</f>
        <v>0</v>
      </c>
    </row>
    <row r="165" spans="1:3" x14ac:dyDescent="0.25">
      <c r="A165" s="50" t="s">
        <v>36</v>
      </c>
      <c r="B165" s="6">
        <f>B163+B164</f>
        <v>1700</v>
      </c>
      <c r="C165" s="32">
        <f t="shared" ref="C165" si="6">C163+C164</f>
        <v>1507.9</v>
      </c>
    </row>
    <row r="166" spans="1:3" hidden="1" x14ac:dyDescent="0.25">
      <c r="A166" s="74" t="s">
        <v>71</v>
      </c>
      <c r="B166" s="74"/>
      <c r="C166" s="74"/>
    </row>
    <row r="167" spans="1:3" hidden="1" x14ac:dyDescent="0.25">
      <c r="A167" s="40" t="s">
        <v>7</v>
      </c>
      <c r="B167" s="5"/>
      <c r="C167" s="37"/>
    </row>
    <row r="168" spans="1:3" hidden="1" x14ac:dyDescent="0.25">
      <c r="A168" s="40" t="s">
        <v>8</v>
      </c>
      <c r="B168" s="5"/>
      <c r="C168" s="37"/>
    </row>
    <row r="169" spans="1:3" hidden="1" x14ac:dyDescent="0.25">
      <c r="A169" s="40" t="s">
        <v>9</v>
      </c>
      <c r="B169" s="5"/>
      <c r="C169" s="37"/>
    </row>
    <row r="170" spans="1:3" hidden="1" x14ac:dyDescent="0.25">
      <c r="A170" s="40" t="s">
        <v>10</v>
      </c>
      <c r="B170" s="5"/>
      <c r="C170" s="37"/>
    </row>
    <row r="171" spans="1:3" hidden="1" x14ac:dyDescent="0.25">
      <c r="A171" s="40" t="s">
        <v>11</v>
      </c>
      <c r="B171" s="5"/>
      <c r="C171" s="37"/>
    </row>
    <row r="172" spans="1:3" hidden="1" x14ac:dyDescent="0.25">
      <c r="A172" s="40" t="s">
        <v>12</v>
      </c>
      <c r="B172" s="5"/>
      <c r="C172" s="37"/>
    </row>
    <row r="173" spans="1:3" hidden="1" x14ac:dyDescent="0.25">
      <c r="A173" s="40" t="s">
        <v>13</v>
      </c>
      <c r="B173" s="5"/>
      <c r="C173" s="37"/>
    </row>
    <row r="174" spans="1:3" hidden="1" x14ac:dyDescent="0.25">
      <c r="A174" s="40" t="s">
        <v>14</v>
      </c>
      <c r="B174" s="5"/>
      <c r="C174" s="37"/>
    </row>
    <row r="175" spans="1:3" hidden="1" x14ac:dyDescent="0.25">
      <c r="A175" s="40" t="s">
        <v>15</v>
      </c>
      <c r="B175" s="5"/>
      <c r="C175" s="37"/>
    </row>
    <row r="176" spans="1:3" hidden="1" x14ac:dyDescent="0.25">
      <c r="A176" s="40" t="s">
        <v>16</v>
      </c>
      <c r="B176" s="5"/>
      <c r="C176" s="37"/>
    </row>
    <row r="177" spans="1:3" hidden="1" x14ac:dyDescent="0.25">
      <c r="A177" s="40" t="s">
        <v>17</v>
      </c>
      <c r="B177" s="5"/>
      <c r="C177" s="37"/>
    </row>
    <row r="178" spans="1:3" hidden="1" x14ac:dyDescent="0.25">
      <c r="A178" s="40" t="s">
        <v>18</v>
      </c>
      <c r="B178" s="5"/>
      <c r="C178" s="37"/>
    </row>
    <row r="179" spans="1:3" hidden="1" x14ac:dyDescent="0.25">
      <c r="A179" s="40" t="s">
        <v>19</v>
      </c>
      <c r="B179" s="5"/>
      <c r="C179" s="37"/>
    </row>
    <row r="180" spans="1:3" hidden="1" x14ac:dyDescent="0.25">
      <c r="A180" s="40" t="s">
        <v>72</v>
      </c>
      <c r="B180" s="5"/>
      <c r="C180" s="37"/>
    </row>
    <row r="181" spans="1:3" hidden="1" x14ac:dyDescent="0.25">
      <c r="A181" s="40" t="s">
        <v>20</v>
      </c>
      <c r="B181" s="5"/>
      <c r="C181" s="37"/>
    </row>
    <row r="182" spans="1:3" hidden="1" x14ac:dyDescent="0.25">
      <c r="A182" s="40" t="s">
        <v>21</v>
      </c>
      <c r="B182" s="5"/>
      <c r="C182" s="37"/>
    </row>
    <row r="183" spans="1:3" hidden="1" x14ac:dyDescent="0.25">
      <c r="A183" s="40" t="s">
        <v>22</v>
      </c>
      <c r="B183" s="5"/>
      <c r="C183" s="37"/>
    </row>
    <row r="184" spans="1:3" hidden="1" x14ac:dyDescent="0.25">
      <c r="A184" s="40" t="s">
        <v>23</v>
      </c>
      <c r="B184" s="5"/>
      <c r="C184" s="37"/>
    </row>
    <row r="185" spans="1:3" hidden="1" x14ac:dyDescent="0.25">
      <c r="A185" s="40" t="s">
        <v>24</v>
      </c>
      <c r="B185" s="5"/>
      <c r="C185" s="37"/>
    </row>
    <row r="186" spans="1:3" hidden="1" x14ac:dyDescent="0.25">
      <c r="A186" s="40" t="s">
        <v>25</v>
      </c>
      <c r="B186" s="5"/>
      <c r="C186" s="37"/>
    </row>
    <row r="187" spans="1:3" hidden="1" x14ac:dyDescent="0.25">
      <c r="A187" s="40" t="s">
        <v>51</v>
      </c>
      <c r="B187" s="5"/>
      <c r="C187" s="37"/>
    </row>
    <row r="188" spans="1:3" ht="30" hidden="1" x14ac:dyDescent="0.25">
      <c r="A188" s="40" t="s">
        <v>73</v>
      </c>
      <c r="B188" s="5"/>
      <c r="C188" s="37"/>
    </row>
    <row r="189" spans="1:3" hidden="1" x14ac:dyDescent="0.25">
      <c r="A189" s="40" t="s">
        <v>26</v>
      </c>
      <c r="B189" s="5"/>
      <c r="C189" s="37"/>
    </row>
    <row r="190" spans="1:3" hidden="1" x14ac:dyDescent="0.25">
      <c r="A190" s="40" t="s">
        <v>27</v>
      </c>
      <c r="B190" s="5"/>
      <c r="C190" s="37"/>
    </row>
    <row r="191" spans="1:3" hidden="1" x14ac:dyDescent="0.25">
      <c r="A191" s="40" t="s">
        <v>28</v>
      </c>
      <c r="B191" s="5"/>
      <c r="C191" s="37"/>
    </row>
    <row r="192" spans="1:3" hidden="1" x14ac:dyDescent="0.25">
      <c r="A192" s="40" t="s">
        <v>29</v>
      </c>
      <c r="B192" s="5"/>
      <c r="C192" s="37"/>
    </row>
    <row r="193" spans="1:3" hidden="1" x14ac:dyDescent="0.25">
      <c r="A193" s="40" t="s">
        <v>30</v>
      </c>
      <c r="B193" s="5"/>
      <c r="C193" s="37"/>
    </row>
    <row r="194" spans="1:3" hidden="1" x14ac:dyDescent="0.25">
      <c r="A194" s="40" t="s">
        <v>31</v>
      </c>
      <c r="B194" s="5"/>
      <c r="C194" s="37"/>
    </row>
    <row r="195" spans="1:3" hidden="1" x14ac:dyDescent="0.25">
      <c r="A195" s="40" t="s">
        <v>32</v>
      </c>
      <c r="B195" s="5"/>
      <c r="C195" s="37"/>
    </row>
    <row r="196" spans="1:3" hidden="1" x14ac:dyDescent="0.25">
      <c r="A196" s="40" t="s">
        <v>33</v>
      </c>
      <c r="B196" s="5"/>
      <c r="C196" s="37"/>
    </row>
    <row r="197" spans="1:3" ht="30" hidden="1" x14ac:dyDescent="0.25">
      <c r="A197" s="40" t="s">
        <v>34</v>
      </c>
      <c r="B197" s="5"/>
      <c r="C197" s="37"/>
    </row>
    <row r="198" spans="1:3" hidden="1" x14ac:dyDescent="0.25">
      <c r="A198" s="40" t="s">
        <v>35</v>
      </c>
      <c r="B198" s="5"/>
      <c r="C198" s="37"/>
    </row>
    <row r="199" spans="1:3" hidden="1" x14ac:dyDescent="0.25">
      <c r="A199" s="50" t="s">
        <v>36</v>
      </c>
      <c r="B199" s="6">
        <f>SUM(B167:B198)</f>
        <v>0</v>
      </c>
      <c r="C199" s="32">
        <f>SUM(C167:C198)</f>
        <v>0</v>
      </c>
    </row>
    <row r="200" spans="1:3" hidden="1" x14ac:dyDescent="0.25">
      <c r="A200" s="38" t="s">
        <v>48</v>
      </c>
      <c r="B200" s="6"/>
      <c r="C200" s="32"/>
    </row>
    <row r="201" spans="1:3" hidden="1" x14ac:dyDescent="0.25">
      <c r="A201" s="52" t="s">
        <v>49</v>
      </c>
      <c r="B201" s="29"/>
      <c r="C201" s="36"/>
    </row>
    <row r="202" spans="1:3" ht="15.75" x14ac:dyDescent="0.25">
      <c r="A202" s="8" t="s">
        <v>50</v>
      </c>
      <c r="B202" s="8"/>
      <c r="C202" s="39">
        <f>C49+C91+C123+C165+C199+C200</f>
        <v>1507.9</v>
      </c>
    </row>
    <row r="203" spans="1:3" x14ac:dyDescent="0.25">
      <c r="B203" s="63"/>
      <c r="C203" s="67"/>
    </row>
    <row r="204" spans="1:3" x14ac:dyDescent="0.25">
      <c r="B204" s="66"/>
      <c r="C204" s="67"/>
    </row>
  </sheetData>
  <mergeCells count="14">
    <mergeCell ref="A124:C124"/>
    <mergeCell ref="A166:C166"/>
    <mergeCell ref="A7:C7"/>
    <mergeCell ref="A8:C8"/>
    <mergeCell ref="A12:C12"/>
    <mergeCell ref="A50:C50"/>
    <mergeCell ref="A51:C51"/>
    <mergeCell ref="A92:C92"/>
    <mergeCell ref="A6:C6"/>
    <mergeCell ref="A1:C1"/>
    <mergeCell ref="A2:C2"/>
    <mergeCell ref="A3:C3"/>
    <mergeCell ref="A4:C4"/>
    <mergeCell ref="A5:C5"/>
  </mergeCells>
  <pageMargins left="0.59055118110236227" right="0" top="0.39370078740157483" bottom="0.39370078740157483" header="0" footer="0"/>
  <pageSetup paperSize="9" orientation="portrait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C204"/>
  <sheetViews>
    <sheetView view="pageBreakPreview" zoomScaleNormal="100" zoomScaleSheetLayoutView="100" workbookViewId="0">
      <selection activeCell="A3" sqref="A3:C3"/>
    </sheetView>
  </sheetViews>
  <sheetFormatPr defaultColWidth="9.140625" defaultRowHeight="15" x14ac:dyDescent="0.25"/>
  <cols>
    <col min="1" max="1" width="61" style="1" customWidth="1"/>
    <col min="2" max="2" width="15.42578125" style="2" customWidth="1"/>
    <col min="3" max="3" width="15.7109375" style="1" customWidth="1"/>
    <col min="4" max="16384" width="9.140625" style="1"/>
  </cols>
  <sheetData>
    <row r="1" spans="1:3" x14ac:dyDescent="0.25">
      <c r="A1" s="80" t="s">
        <v>0</v>
      </c>
      <c r="B1" s="80"/>
      <c r="C1" s="80"/>
    </row>
    <row r="2" spans="1:3" x14ac:dyDescent="0.25">
      <c r="A2" s="80" t="s">
        <v>1</v>
      </c>
      <c r="B2" s="80"/>
      <c r="C2" s="80"/>
    </row>
    <row r="3" spans="1:3" x14ac:dyDescent="0.25">
      <c r="A3" s="80" t="s">
        <v>139</v>
      </c>
      <c r="B3" s="80"/>
      <c r="C3" s="80"/>
    </row>
    <row r="4" spans="1:3" x14ac:dyDescent="0.25">
      <c r="A4" s="79" t="s">
        <v>2</v>
      </c>
      <c r="B4" s="79"/>
      <c r="C4" s="79"/>
    </row>
    <row r="5" spans="1:3" x14ac:dyDescent="0.25">
      <c r="A5" s="81" t="s">
        <v>129</v>
      </c>
      <c r="B5" s="81"/>
      <c r="C5" s="81"/>
    </row>
    <row r="6" spans="1:3" x14ac:dyDescent="0.25">
      <c r="A6" s="79" t="s">
        <v>3</v>
      </c>
      <c r="B6" s="79"/>
      <c r="C6" s="79"/>
    </row>
    <row r="7" spans="1:3" x14ac:dyDescent="0.25">
      <c r="A7" s="79" t="s">
        <v>4</v>
      </c>
      <c r="B7" s="79"/>
      <c r="C7" s="79"/>
    </row>
    <row r="8" spans="1:3" x14ac:dyDescent="0.25">
      <c r="A8" s="79" t="s">
        <v>126</v>
      </c>
      <c r="B8" s="79"/>
      <c r="C8" s="79"/>
    </row>
    <row r="10" spans="1:3" ht="90" x14ac:dyDescent="0.25">
      <c r="A10" s="27" t="s">
        <v>64</v>
      </c>
      <c r="B10" s="5" t="s">
        <v>5</v>
      </c>
      <c r="C10" s="27" t="s">
        <v>6</v>
      </c>
    </row>
    <row r="11" spans="1:3" x14ac:dyDescent="0.25">
      <c r="A11" s="27">
        <v>1</v>
      </c>
      <c r="B11" s="5">
        <v>2</v>
      </c>
      <c r="C11" s="27">
        <v>3</v>
      </c>
    </row>
    <row r="12" spans="1:3" hidden="1" x14ac:dyDescent="0.25">
      <c r="A12" s="74" t="s">
        <v>65</v>
      </c>
      <c r="B12" s="74"/>
      <c r="C12" s="74"/>
    </row>
    <row r="13" spans="1:3" hidden="1" x14ac:dyDescent="0.25">
      <c r="A13" s="33" t="s">
        <v>7</v>
      </c>
      <c r="B13" s="5"/>
      <c r="C13" s="37"/>
    </row>
    <row r="14" spans="1:3" hidden="1" x14ac:dyDescent="0.25">
      <c r="A14" s="33" t="s">
        <v>70</v>
      </c>
      <c r="B14" s="5"/>
      <c r="C14" s="37"/>
    </row>
    <row r="15" spans="1:3" hidden="1" x14ac:dyDescent="0.25">
      <c r="A15" s="33" t="s">
        <v>8</v>
      </c>
      <c r="B15" s="5"/>
      <c r="C15" s="37"/>
    </row>
    <row r="16" spans="1:3" hidden="1" x14ac:dyDescent="0.25">
      <c r="A16" s="33" t="s">
        <v>58</v>
      </c>
      <c r="B16" s="5"/>
      <c r="C16" s="37"/>
    </row>
    <row r="17" spans="1:3" hidden="1" x14ac:dyDescent="0.25">
      <c r="A17" s="33" t="s">
        <v>9</v>
      </c>
      <c r="B17" s="5"/>
      <c r="C17" s="37"/>
    </row>
    <row r="18" spans="1:3" hidden="1" x14ac:dyDescent="0.25">
      <c r="A18" s="33" t="s">
        <v>10</v>
      </c>
      <c r="B18" s="5"/>
      <c r="C18" s="37"/>
    </row>
    <row r="19" spans="1:3" hidden="1" x14ac:dyDescent="0.25">
      <c r="A19" s="33" t="s">
        <v>11</v>
      </c>
      <c r="B19" s="5"/>
      <c r="C19" s="37"/>
    </row>
    <row r="20" spans="1:3" hidden="1" x14ac:dyDescent="0.25">
      <c r="A20" s="33" t="s">
        <v>12</v>
      </c>
      <c r="B20" s="5"/>
      <c r="C20" s="37"/>
    </row>
    <row r="21" spans="1:3" hidden="1" x14ac:dyDescent="0.25">
      <c r="A21" s="33" t="s">
        <v>13</v>
      </c>
      <c r="B21" s="5"/>
      <c r="C21" s="37"/>
    </row>
    <row r="22" spans="1:3" hidden="1" x14ac:dyDescent="0.25">
      <c r="A22" s="33" t="s">
        <v>14</v>
      </c>
      <c r="B22" s="5"/>
      <c r="C22" s="37"/>
    </row>
    <row r="23" spans="1:3" hidden="1" x14ac:dyDescent="0.25">
      <c r="A23" s="33" t="s">
        <v>15</v>
      </c>
      <c r="B23" s="5"/>
      <c r="C23" s="37"/>
    </row>
    <row r="24" spans="1:3" hidden="1" x14ac:dyDescent="0.25">
      <c r="A24" s="33" t="s">
        <v>16</v>
      </c>
      <c r="B24" s="5"/>
      <c r="C24" s="37"/>
    </row>
    <row r="25" spans="1:3" hidden="1" x14ac:dyDescent="0.25">
      <c r="A25" s="33" t="s">
        <v>17</v>
      </c>
      <c r="B25" s="5"/>
      <c r="C25" s="37"/>
    </row>
    <row r="26" spans="1:3" hidden="1" x14ac:dyDescent="0.25">
      <c r="A26" s="33" t="s">
        <v>18</v>
      </c>
      <c r="B26" s="5"/>
      <c r="C26" s="37"/>
    </row>
    <row r="27" spans="1:3" hidden="1" x14ac:dyDescent="0.25">
      <c r="A27" s="33" t="s">
        <v>19</v>
      </c>
      <c r="B27" s="5"/>
      <c r="C27" s="37"/>
    </row>
    <row r="28" spans="1:3" hidden="1" x14ac:dyDescent="0.25">
      <c r="A28" s="33" t="s">
        <v>55</v>
      </c>
      <c r="B28" s="5"/>
      <c r="C28" s="37"/>
    </row>
    <row r="29" spans="1:3" hidden="1" x14ac:dyDescent="0.25">
      <c r="A29" s="33" t="s">
        <v>20</v>
      </c>
      <c r="B29" s="5"/>
      <c r="C29" s="37"/>
    </row>
    <row r="30" spans="1:3" hidden="1" x14ac:dyDescent="0.25">
      <c r="A30" s="33" t="s">
        <v>21</v>
      </c>
      <c r="B30" s="5"/>
      <c r="C30" s="37"/>
    </row>
    <row r="31" spans="1:3" hidden="1" x14ac:dyDescent="0.25">
      <c r="A31" s="33" t="s">
        <v>22</v>
      </c>
      <c r="B31" s="5"/>
      <c r="C31" s="37"/>
    </row>
    <row r="32" spans="1:3" hidden="1" x14ac:dyDescent="0.25">
      <c r="A32" s="33" t="s">
        <v>23</v>
      </c>
      <c r="B32" s="5"/>
      <c r="C32" s="37"/>
    </row>
    <row r="33" spans="1:3" hidden="1" x14ac:dyDescent="0.25">
      <c r="A33" s="33" t="s">
        <v>24</v>
      </c>
      <c r="B33" s="5"/>
      <c r="C33" s="37"/>
    </row>
    <row r="34" spans="1:3" hidden="1" x14ac:dyDescent="0.25">
      <c r="A34" s="33" t="s">
        <v>25</v>
      </c>
      <c r="B34" s="5"/>
      <c r="C34" s="37"/>
    </row>
    <row r="35" spans="1:3" hidden="1" x14ac:dyDescent="0.25">
      <c r="A35" s="33" t="s">
        <v>51</v>
      </c>
      <c r="B35" s="5"/>
      <c r="C35" s="37"/>
    </row>
    <row r="36" spans="1:3" hidden="1" x14ac:dyDescent="0.25">
      <c r="A36" s="33" t="s">
        <v>52</v>
      </c>
      <c r="B36" s="5"/>
      <c r="C36" s="37"/>
    </row>
    <row r="37" spans="1:3" hidden="1" x14ac:dyDescent="0.25">
      <c r="A37" s="33" t="s">
        <v>26</v>
      </c>
      <c r="B37" s="5"/>
      <c r="C37" s="37"/>
    </row>
    <row r="38" spans="1:3" hidden="1" x14ac:dyDescent="0.25">
      <c r="A38" s="33" t="s">
        <v>27</v>
      </c>
      <c r="B38" s="5"/>
      <c r="C38" s="37"/>
    </row>
    <row r="39" spans="1:3" hidden="1" x14ac:dyDescent="0.25">
      <c r="A39" s="33" t="s">
        <v>28</v>
      </c>
      <c r="B39" s="5"/>
      <c r="C39" s="37"/>
    </row>
    <row r="40" spans="1:3" hidden="1" x14ac:dyDescent="0.25">
      <c r="A40" s="33" t="s">
        <v>29</v>
      </c>
      <c r="B40" s="5"/>
      <c r="C40" s="37"/>
    </row>
    <row r="41" spans="1:3" hidden="1" x14ac:dyDescent="0.25">
      <c r="A41" s="33" t="s">
        <v>30</v>
      </c>
      <c r="B41" s="5"/>
      <c r="C41" s="37"/>
    </row>
    <row r="42" spans="1:3" ht="30" hidden="1" x14ac:dyDescent="0.25">
      <c r="A42" s="33" t="s">
        <v>56</v>
      </c>
      <c r="B42" s="5"/>
      <c r="C42" s="37"/>
    </row>
    <row r="43" spans="1:3" hidden="1" x14ac:dyDescent="0.25">
      <c r="A43" s="33" t="s">
        <v>31</v>
      </c>
      <c r="B43" s="5"/>
      <c r="C43" s="37"/>
    </row>
    <row r="44" spans="1:3" hidden="1" x14ac:dyDescent="0.25">
      <c r="A44" s="33" t="s">
        <v>32</v>
      </c>
      <c r="B44" s="5"/>
      <c r="C44" s="37"/>
    </row>
    <row r="45" spans="1:3" hidden="1" x14ac:dyDescent="0.25">
      <c r="A45" s="33" t="s">
        <v>33</v>
      </c>
      <c r="B45" s="5"/>
      <c r="C45" s="37"/>
    </row>
    <row r="46" spans="1:3" ht="30" hidden="1" x14ac:dyDescent="0.25">
      <c r="A46" s="33" t="s">
        <v>34</v>
      </c>
      <c r="B46" s="5"/>
      <c r="C46" s="37"/>
    </row>
    <row r="47" spans="1:3" hidden="1" x14ac:dyDescent="0.25">
      <c r="A47" s="33" t="s">
        <v>57</v>
      </c>
      <c r="B47" s="5"/>
      <c r="C47" s="37"/>
    </row>
    <row r="48" spans="1:3" hidden="1" x14ac:dyDescent="0.25">
      <c r="A48" s="33" t="s">
        <v>35</v>
      </c>
      <c r="B48" s="5"/>
      <c r="C48" s="37"/>
    </row>
    <row r="49" spans="1:3" hidden="1" x14ac:dyDescent="0.25">
      <c r="A49" s="50" t="s">
        <v>36</v>
      </c>
      <c r="B49" s="6">
        <f>SUM(B13:B48)</f>
        <v>0</v>
      </c>
      <c r="C49" s="32">
        <f>SUM(C13:C48)</f>
        <v>0</v>
      </c>
    </row>
    <row r="50" spans="1:3" x14ac:dyDescent="0.25">
      <c r="A50" s="74" t="s">
        <v>69</v>
      </c>
      <c r="B50" s="74"/>
      <c r="C50" s="74"/>
    </row>
    <row r="51" spans="1:3" hidden="1" x14ac:dyDescent="0.25">
      <c r="A51" s="74" t="s">
        <v>66</v>
      </c>
      <c r="B51" s="74"/>
      <c r="C51" s="74"/>
    </row>
    <row r="52" spans="1:3" hidden="1" x14ac:dyDescent="0.25">
      <c r="A52" s="40" t="s">
        <v>27</v>
      </c>
      <c r="B52" s="5"/>
      <c r="C52" s="37"/>
    </row>
    <row r="53" spans="1:3" hidden="1" x14ac:dyDescent="0.25">
      <c r="A53" s="40" t="s">
        <v>14</v>
      </c>
      <c r="B53" s="5"/>
      <c r="C53" s="37"/>
    </row>
    <row r="54" spans="1:3" hidden="1" x14ac:dyDescent="0.25">
      <c r="A54" s="40" t="s">
        <v>9</v>
      </c>
      <c r="B54" s="5"/>
      <c r="C54" s="37"/>
    </row>
    <row r="55" spans="1:3" hidden="1" x14ac:dyDescent="0.25">
      <c r="A55" s="40" t="s">
        <v>13</v>
      </c>
      <c r="B55" s="5"/>
      <c r="C55" s="37"/>
    </row>
    <row r="56" spans="1:3" hidden="1" x14ac:dyDescent="0.25">
      <c r="A56" s="40" t="s">
        <v>58</v>
      </c>
      <c r="B56" s="5"/>
      <c r="C56" s="37"/>
    </row>
    <row r="57" spans="1:3" hidden="1" x14ac:dyDescent="0.25">
      <c r="A57" s="40" t="s">
        <v>41</v>
      </c>
      <c r="B57" s="5"/>
      <c r="C57" s="37"/>
    </row>
    <row r="58" spans="1:3" hidden="1" x14ac:dyDescent="0.25">
      <c r="A58" s="40" t="s">
        <v>32</v>
      </c>
      <c r="B58" s="5"/>
      <c r="C58" s="37"/>
    </row>
    <row r="59" spans="1:3" hidden="1" x14ac:dyDescent="0.25">
      <c r="A59" s="40" t="s">
        <v>7</v>
      </c>
      <c r="B59" s="5"/>
      <c r="C59" s="37"/>
    </row>
    <row r="60" spans="1:3" hidden="1" x14ac:dyDescent="0.25">
      <c r="A60" s="40" t="s">
        <v>24</v>
      </c>
      <c r="B60" s="5"/>
      <c r="C60" s="37"/>
    </row>
    <row r="61" spans="1:3" hidden="1" x14ac:dyDescent="0.25">
      <c r="A61" s="40" t="s">
        <v>35</v>
      </c>
      <c r="B61" s="5"/>
      <c r="C61" s="37"/>
    </row>
    <row r="62" spans="1:3" hidden="1" x14ac:dyDescent="0.25">
      <c r="A62" s="40" t="s">
        <v>30</v>
      </c>
      <c r="B62" s="5"/>
      <c r="C62" s="37"/>
    </row>
    <row r="63" spans="1:3" hidden="1" x14ac:dyDescent="0.25">
      <c r="A63" s="40" t="s">
        <v>20</v>
      </c>
      <c r="B63" s="5"/>
      <c r="C63" s="37"/>
    </row>
    <row r="64" spans="1:3" hidden="1" x14ac:dyDescent="0.25">
      <c r="A64" s="40" t="s">
        <v>17</v>
      </c>
      <c r="B64" s="5"/>
      <c r="C64" s="37"/>
    </row>
    <row r="65" spans="1:3" hidden="1" x14ac:dyDescent="0.25">
      <c r="A65" s="40" t="s">
        <v>12</v>
      </c>
      <c r="B65" s="5"/>
      <c r="C65" s="37"/>
    </row>
    <row r="66" spans="1:3" hidden="1" x14ac:dyDescent="0.25">
      <c r="A66" s="40" t="s">
        <v>40</v>
      </c>
      <c r="B66" s="5"/>
      <c r="C66" s="37"/>
    </row>
    <row r="67" spans="1:3" hidden="1" x14ac:dyDescent="0.25">
      <c r="A67" s="40" t="s">
        <v>28</v>
      </c>
      <c r="B67" s="5"/>
      <c r="C67" s="37"/>
    </row>
    <row r="68" spans="1:3" hidden="1" x14ac:dyDescent="0.25">
      <c r="A68" s="40" t="s">
        <v>29</v>
      </c>
      <c r="B68" s="5"/>
      <c r="C68" s="37"/>
    </row>
    <row r="69" spans="1:3" hidden="1" x14ac:dyDescent="0.25">
      <c r="A69" s="40" t="s">
        <v>15</v>
      </c>
      <c r="B69" s="5"/>
      <c r="C69" s="37"/>
    </row>
    <row r="70" spans="1:3" hidden="1" x14ac:dyDescent="0.25">
      <c r="A70" s="40" t="s">
        <v>10</v>
      </c>
      <c r="B70" s="5"/>
      <c r="C70" s="37"/>
    </row>
    <row r="71" spans="1:3" hidden="1" x14ac:dyDescent="0.25">
      <c r="A71" s="40" t="s">
        <v>8</v>
      </c>
      <c r="B71" s="5"/>
      <c r="C71" s="37"/>
    </row>
    <row r="72" spans="1:3" hidden="1" x14ac:dyDescent="0.25">
      <c r="A72" s="40" t="s">
        <v>47</v>
      </c>
      <c r="B72" s="5"/>
      <c r="C72" s="37"/>
    </row>
    <row r="73" spans="1:3" hidden="1" x14ac:dyDescent="0.25">
      <c r="A73" s="40" t="s">
        <v>16</v>
      </c>
      <c r="B73" s="5"/>
      <c r="C73" s="37"/>
    </row>
    <row r="74" spans="1:3" hidden="1" x14ac:dyDescent="0.25">
      <c r="A74" s="40" t="s">
        <v>57</v>
      </c>
      <c r="B74" s="5"/>
      <c r="C74" s="37"/>
    </row>
    <row r="75" spans="1:3" hidden="1" x14ac:dyDescent="0.25">
      <c r="A75" s="40" t="s">
        <v>23</v>
      </c>
      <c r="B75" s="5"/>
      <c r="C75" s="37"/>
    </row>
    <row r="76" spans="1:3" hidden="1" x14ac:dyDescent="0.25">
      <c r="A76" s="40" t="s">
        <v>39</v>
      </c>
      <c r="B76" s="5"/>
      <c r="C76" s="37"/>
    </row>
    <row r="77" spans="1:3" hidden="1" x14ac:dyDescent="0.25">
      <c r="A77" s="40" t="s">
        <v>38</v>
      </c>
      <c r="B77" s="5"/>
      <c r="C77" s="37"/>
    </row>
    <row r="78" spans="1:3" hidden="1" x14ac:dyDescent="0.25">
      <c r="A78" s="40" t="s">
        <v>37</v>
      </c>
      <c r="B78" s="5"/>
      <c r="C78" s="37"/>
    </row>
    <row r="79" spans="1:3" hidden="1" x14ac:dyDescent="0.25">
      <c r="A79" s="40" t="s">
        <v>21</v>
      </c>
      <c r="B79" s="5"/>
      <c r="C79" s="37"/>
    </row>
    <row r="80" spans="1:3" hidden="1" x14ac:dyDescent="0.25">
      <c r="A80" s="40" t="s">
        <v>59</v>
      </c>
      <c r="B80" s="5"/>
      <c r="C80" s="37"/>
    </row>
    <row r="81" spans="1:3" hidden="1" x14ac:dyDescent="0.25">
      <c r="A81" s="40" t="s">
        <v>11</v>
      </c>
      <c r="B81" s="5"/>
      <c r="C81" s="37"/>
    </row>
    <row r="82" spans="1:3" hidden="1" x14ac:dyDescent="0.25">
      <c r="A82" s="41" t="s">
        <v>60</v>
      </c>
      <c r="B82" s="5"/>
      <c r="C82" s="37"/>
    </row>
    <row r="83" spans="1:3" hidden="1" x14ac:dyDescent="0.25">
      <c r="A83" s="41" t="s">
        <v>137</v>
      </c>
      <c r="B83" s="5"/>
      <c r="C83" s="37"/>
    </row>
    <row r="84" spans="1:3" hidden="1" x14ac:dyDescent="0.25">
      <c r="A84" s="41" t="s">
        <v>42</v>
      </c>
      <c r="B84" s="5"/>
      <c r="C84" s="37"/>
    </row>
    <row r="85" spans="1:3" hidden="1" x14ac:dyDescent="0.25">
      <c r="A85" s="41" t="s">
        <v>44</v>
      </c>
      <c r="B85" s="5"/>
      <c r="C85" s="37"/>
    </row>
    <row r="86" spans="1:3" hidden="1" x14ac:dyDescent="0.25">
      <c r="A86" s="41" t="s">
        <v>43</v>
      </c>
      <c r="B86" s="5"/>
      <c r="C86" s="37"/>
    </row>
    <row r="87" spans="1:3" hidden="1" x14ac:dyDescent="0.25">
      <c r="A87" s="41" t="s">
        <v>62</v>
      </c>
      <c r="B87" s="5"/>
      <c r="C87" s="37"/>
    </row>
    <row r="88" spans="1:3" s="3" customFormat="1" hidden="1" x14ac:dyDescent="0.25">
      <c r="A88" s="41" t="s">
        <v>63</v>
      </c>
      <c r="B88" s="5"/>
      <c r="C88" s="37"/>
    </row>
    <row r="89" spans="1:3" s="3" customFormat="1" hidden="1" x14ac:dyDescent="0.25">
      <c r="A89" s="50" t="s">
        <v>45</v>
      </c>
      <c r="B89" s="6">
        <f>SUM(B52:B81)</f>
        <v>0</v>
      </c>
      <c r="C89" s="32">
        <f t="shared" ref="C89" si="0">SUM(C52:C81)</f>
        <v>0</v>
      </c>
    </row>
    <row r="90" spans="1:3" hidden="1" x14ac:dyDescent="0.25">
      <c r="A90" s="51" t="s">
        <v>46</v>
      </c>
      <c r="B90" s="29">
        <f>SUM(B82:B88)</f>
        <v>0</v>
      </c>
      <c r="C90" s="36">
        <f t="shared" ref="C90" si="1">SUM(C82:C88)</f>
        <v>0</v>
      </c>
    </row>
    <row r="91" spans="1:3" hidden="1" x14ac:dyDescent="0.25">
      <c r="A91" s="50" t="s">
        <v>36</v>
      </c>
      <c r="B91" s="6">
        <f>B89+B90</f>
        <v>0</v>
      </c>
      <c r="C91" s="32">
        <f t="shared" ref="C91" si="2">C89+C90</f>
        <v>0</v>
      </c>
    </row>
    <row r="92" spans="1:3" hidden="1" x14ac:dyDescent="0.25">
      <c r="A92" s="74" t="s">
        <v>67</v>
      </c>
      <c r="B92" s="74"/>
      <c r="C92" s="74"/>
    </row>
    <row r="93" spans="1:3" hidden="1" x14ac:dyDescent="0.25">
      <c r="A93" s="40" t="s">
        <v>27</v>
      </c>
      <c r="B93" s="5"/>
      <c r="C93" s="37"/>
    </row>
    <row r="94" spans="1:3" hidden="1" x14ac:dyDescent="0.25">
      <c r="A94" s="40" t="s">
        <v>14</v>
      </c>
      <c r="B94" s="5"/>
      <c r="C94" s="37"/>
    </row>
    <row r="95" spans="1:3" hidden="1" x14ac:dyDescent="0.25">
      <c r="A95" s="40" t="s">
        <v>9</v>
      </c>
      <c r="B95" s="5"/>
      <c r="C95" s="37"/>
    </row>
    <row r="96" spans="1:3" hidden="1" x14ac:dyDescent="0.25">
      <c r="A96" s="40" t="s">
        <v>13</v>
      </c>
      <c r="B96" s="5"/>
      <c r="C96" s="37"/>
    </row>
    <row r="97" spans="1:3" hidden="1" x14ac:dyDescent="0.25">
      <c r="A97" s="40" t="s">
        <v>58</v>
      </c>
      <c r="B97" s="5"/>
      <c r="C97" s="37"/>
    </row>
    <row r="98" spans="1:3" hidden="1" x14ac:dyDescent="0.25">
      <c r="A98" s="40" t="s">
        <v>41</v>
      </c>
      <c r="B98" s="5"/>
      <c r="C98" s="37"/>
    </row>
    <row r="99" spans="1:3" hidden="1" x14ac:dyDescent="0.25">
      <c r="A99" s="40" t="s">
        <v>32</v>
      </c>
      <c r="B99" s="5"/>
      <c r="C99" s="37"/>
    </row>
    <row r="100" spans="1:3" hidden="1" x14ac:dyDescent="0.25">
      <c r="A100" s="40" t="s">
        <v>7</v>
      </c>
      <c r="B100" s="5"/>
      <c r="C100" s="37"/>
    </row>
    <row r="101" spans="1:3" hidden="1" x14ac:dyDescent="0.25">
      <c r="A101" s="40" t="s">
        <v>24</v>
      </c>
      <c r="B101" s="27"/>
      <c r="C101" s="27"/>
    </row>
    <row r="102" spans="1:3" hidden="1" x14ac:dyDescent="0.25">
      <c r="A102" s="40" t="s">
        <v>35</v>
      </c>
      <c r="B102" s="5"/>
      <c r="C102" s="37"/>
    </row>
    <row r="103" spans="1:3" hidden="1" x14ac:dyDescent="0.25">
      <c r="A103" s="40" t="s">
        <v>30</v>
      </c>
      <c r="B103" s="5"/>
      <c r="C103" s="37"/>
    </row>
    <row r="104" spans="1:3" hidden="1" x14ac:dyDescent="0.25">
      <c r="A104" s="40" t="s">
        <v>20</v>
      </c>
      <c r="B104" s="5"/>
      <c r="C104" s="37"/>
    </row>
    <row r="105" spans="1:3" hidden="1" x14ac:dyDescent="0.25">
      <c r="A105" s="40" t="s">
        <v>17</v>
      </c>
      <c r="B105" s="5"/>
      <c r="C105" s="37"/>
    </row>
    <row r="106" spans="1:3" hidden="1" x14ac:dyDescent="0.25">
      <c r="A106" s="40" t="s">
        <v>12</v>
      </c>
      <c r="B106" s="5"/>
      <c r="C106" s="37"/>
    </row>
    <row r="107" spans="1:3" hidden="1" x14ac:dyDescent="0.25">
      <c r="A107" s="40" t="s">
        <v>40</v>
      </c>
      <c r="B107" s="5"/>
      <c r="C107" s="37"/>
    </row>
    <row r="108" spans="1:3" hidden="1" x14ac:dyDescent="0.25">
      <c r="A108" s="40" t="s">
        <v>28</v>
      </c>
      <c r="B108" s="5"/>
      <c r="C108" s="37"/>
    </row>
    <row r="109" spans="1:3" hidden="1" x14ac:dyDescent="0.25">
      <c r="A109" s="40" t="s">
        <v>29</v>
      </c>
      <c r="B109" s="5"/>
      <c r="C109" s="37"/>
    </row>
    <row r="110" spans="1:3" hidden="1" x14ac:dyDescent="0.25">
      <c r="A110" s="40" t="s">
        <v>15</v>
      </c>
      <c r="B110" s="5"/>
      <c r="C110" s="37"/>
    </row>
    <row r="111" spans="1:3" hidden="1" x14ac:dyDescent="0.25">
      <c r="A111" s="40" t="s">
        <v>10</v>
      </c>
      <c r="B111" s="5"/>
      <c r="C111" s="37"/>
    </row>
    <row r="112" spans="1:3" hidden="1" x14ac:dyDescent="0.25">
      <c r="A112" s="40" t="s">
        <v>8</v>
      </c>
      <c r="B112" s="5"/>
      <c r="C112" s="37"/>
    </row>
    <row r="113" spans="1:3" hidden="1" x14ac:dyDescent="0.25">
      <c r="A113" s="40" t="s">
        <v>47</v>
      </c>
      <c r="B113" s="5"/>
      <c r="C113" s="37"/>
    </row>
    <row r="114" spans="1:3" hidden="1" x14ac:dyDescent="0.25">
      <c r="A114" s="40" t="s">
        <v>16</v>
      </c>
      <c r="B114" s="5"/>
      <c r="C114" s="37"/>
    </row>
    <row r="115" spans="1:3" hidden="1" x14ac:dyDescent="0.25">
      <c r="A115" s="40" t="s">
        <v>57</v>
      </c>
      <c r="B115" s="5"/>
      <c r="C115" s="37"/>
    </row>
    <row r="116" spans="1:3" hidden="1" x14ac:dyDescent="0.25">
      <c r="A116" s="40" t="s">
        <v>23</v>
      </c>
      <c r="B116" s="5"/>
      <c r="C116" s="37"/>
    </row>
    <row r="117" spans="1:3" hidden="1" x14ac:dyDescent="0.25">
      <c r="A117" s="40" t="s">
        <v>39</v>
      </c>
      <c r="B117" s="5"/>
      <c r="C117" s="37"/>
    </row>
    <row r="118" spans="1:3" hidden="1" x14ac:dyDescent="0.25">
      <c r="A118" s="40" t="s">
        <v>38</v>
      </c>
      <c r="B118" s="5"/>
      <c r="C118" s="37"/>
    </row>
    <row r="119" spans="1:3" hidden="1" x14ac:dyDescent="0.25">
      <c r="A119" s="40" t="s">
        <v>37</v>
      </c>
      <c r="B119" s="5"/>
      <c r="C119" s="37"/>
    </row>
    <row r="120" spans="1:3" hidden="1" x14ac:dyDescent="0.25">
      <c r="A120" s="40" t="s">
        <v>21</v>
      </c>
      <c r="B120" s="5"/>
      <c r="C120" s="37"/>
    </row>
    <row r="121" spans="1:3" hidden="1" x14ac:dyDescent="0.25">
      <c r="A121" s="40" t="s">
        <v>59</v>
      </c>
      <c r="B121" s="5"/>
      <c r="C121" s="37"/>
    </row>
    <row r="122" spans="1:3" hidden="1" x14ac:dyDescent="0.25">
      <c r="A122" s="40" t="s">
        <v>11</v>
      </c>
      <c r="B122" s="5"/>
      <c r="C122" s="37"/>
    </row>
    <row r="123" spans="1:3" hidden="1" x14ac:dyDescent="0.25">
      <c r="A123" s="50" t="s">
        <v>36</v>
      </c>
      <c r="B123" s="6">
        <f>SUM(B93:B122)</f>
        <v>0</v>
      </c>
      <c r="C123" s="32">
        <f t="shared" ref="C123" si="3">SUM(C93:C122)</f>
        <v>0</v>
      </c>
    </row>
    <row r="124" spans="1:3" x14ac:dyDescent="0.25">
      <c r="A124" s="74" t="s">
        <v>68</v>
      </c>
      <c r="B124" s="74"/>
      <c r="C124" s="74"/>
    </row>
    <row r="125" spans="1:3" hidden="1" x14ac:dyDescent="0.25">
      <c r="A125" s="40" t="s">
        <v>27</v>
      </c>
      <c r="B125" s="5"/>
      <c r="C125" s="37"/>
    </row>
    <row r="126" spans="1:3" hidden="1" x14ac:dyDescent="0.25">
      <c r="A126" s="40" t="s">
        <v>14</v>
      </c>
      <c r="B126" s="5"/>
      <c r="C126" s="37"/>
    </row>
    <row r="127" spans="1:3" hidden="1" x14ac:dyDescent="0.25">
      <c r="A127" s="40" t="s">
        <v>9</v>
      </c>
      <c r="B127" s="5"/>
      <c r="C127" s="37"/>
    </row>
    <row r="128" spans="1:3" hidden="1" x14ac:dyDescent="0.25">
      <c r="A128" s="40" t="s">
        <v>13</v>
      </c>
      <c r="B128" s="5"/>
      <c r="C128" s="37"/>
    </row>
    <row r="129" spans="1:3" hidden="1" x14ac:dyDescent="0.25">
      <c r="A129" s="40" t="s">
        <v>58</v>
      </c>
      <c r="B129" s="5"/>
      <c r="C129" s="37"/>
    </row>
    <row r="130" spans="1:3" hidden="1" x14ac:dyDescent="0.25">
      <c r="A130" s="40" t="s">
        <v>41</v>
      </c>
      <c r="B130" s="5"/>
      <c r="C130" s="37"/>
    </row>
    <row r="131" spans="1:3" hidden="1" x14ac:dyDescent="0.25">
      <c r="A131" s="40" t="s">
        <v>32</v>
      </c>
      <c r="B131" s="5"/>
      <c r="C131" s="37"/>
    </row>
    <row r="132" spans="1:3" hidden="1" x14ac:dyDescent="0.25">
      <c r="A132" s="40" t="s">
        <v>7</v>
      </c>
      <c r="B132" s="5"/>
      <c r="C132" s="37"/>
    </row>
    <row r="133" spans="1:3" hidden="1" x14ac:dyDescent="0.25">
      <c r="A133" s="40" t="s">
        <v>24</v>
      </c>
      <c r="B133" s="5"/>
      <c r="C133" s="37"/>
    </row>
    <row r="134" spans="1:3" hidden="1" x14ac:dyDescent="0.25">
      <c r="A134" s="40" t="s">
        <v>35</v>
      </c>
      <c r="B134" s="5"/>
      <c r="C134" s="37"/>
    </row>
    <row r="135" spans="1:3" hidden="1" x14ac:dyDescent="0.25">
      <c r="A135" s="40" t="s">
        <v>30</v>
      </c>
      <c r="B135" s="5"/>
      <c r="C135" s="37"/>
    </row>
    <row r="136" spans="1:3" hidden="1" x14ac:dyDescent="0.25">
      <c r="A136" s="40" t="s">
        <v>20</v>
      </c>
      <c r="B136" s="5"/>
      <c r="C136" s="37"/>
    </row>
    <row r="137" spans="1:3" hidden="1" x14ac:dyDescent="0.25">
      <c r="A137" s="40" t="s">
        <v>17</v>
      </c>
      <c r="B137" s="5"/>
      <c r="C137" s="37"/>
    </row>
    <row r="138" spans="1:3" hidden="1" x14ac:dyDescent="0.25">
      <c r="A138" s="40" t="s">
        <v>12</v>
      </c>
      <c r="B138" s="5"/>
      <c r="C138" s="37"/>
    </row>
    <row r="139" spans="1:3" hidden="1" x14ac:dyDescent="0.25">
      <c r="A139" s="40" t="s">
        <v>40</v>
      </c>
      <c r="B139" s="5"/>
      <c r="C139" s="37"/>
    </row>
    <row r="140" spans="1:3" hidden="1" x14ac:dyDescent="0.25">
      <c r="A140" s="40" t="s">
        <v>28</v>
      </c>
      <c r="B140" s="5"/>
      <c r="C140" s="37"/>
    </row>
    <row r="141" spans="1:3" hidden="1" x14ac:dyDescent="0.25">
      <c r="A141" s="40" t="s">
        <v>29</v>
      </c>
      <c r="B141" s="5"/>
      <c r="C141" s="37"/>
    </row>
    <row r="142" spans="1:3" hidden="1" x14ac:dyDescent="0.25">
      <c r="A142" s="40" t="s">
        <v>15</v>
      </c>
      <c r="B142" s="5"/>
      <c r="C142" s="37"/>
    </row>
    <row r="143" spans="1:3" hidden="1" x14ac:dyDescent="0.25">
      <c r="A143" s="40" t="s">
        <v>10</v>
      </c>
      <c r="B143" s="5"/>
      <c r="C143" s="37"/>
    </row>
    <row r="144" spans="1:3" hidden="1" x14ac:dyDescent="0.25">
      <c r="A144" s="40" t="s">
        <v>8</v>
      </c>
      <c r="B144" s="5"/>
      <c r="C144" s="37"/>
    </row>
    <row r="145" spans="1:3" hidden="1" x14ac:dyDescent="0.25">
      <c r="A145" s="40" t="s">
        <v>47</v>
      </c>
      <c r="B145" s="5"/>
      <c r="C145" s="37"/>
    </row>
    <row r="146" spans="1:3" hidden="1" x14ac:dyDescent="0.25">
      <c r="A146" s="40" t="s">
        <v>16</v>
      </c>
      <c r="B146" s="5"/>
      <c r="C146" s="37"/>
    </row>
    <row r="147" spans="1:3" hidden="1" x14ac:dyDescent="0.25">
      <c r="A147" s="40" t="s">
        <v>57</v>
      </c>
      <c r="B147" s="5"/>
      <c r="C147" s="37"/>
    </row>
    <row r="148" spans="1:3" hidden="1" x14ac:dyDescent="0.25">
      <c r="A148" s="40" t="s">
        <v>23</v>
      </c>
      <c r="B148" s="5"/>
      <c r="C148" s="37"/>
    </row>
    <row r="149" spans="1:3" hidden="1" x14ac:dyDescent="0.25">
      <c r="A149" s="40" t="s">
        <v>39</v>
      </c>
      <c r="B149" s="5"/>
      <c r="C149" s="37"/>
    </row>
    <row r="150" spans="1:3" hidden="1" x14ac:dyDescent="0.25">
      <c r="A150" s="40" t="s">
        <v>38</v>
      </c>
      <c r="B150" s="5"/>
      <c r="C150" s="37"/>
    </row>
    <row r="151" spans="1:3" hidden="1" x14ac:dyDescent="0.25">
      <c r="A151" s="40" t="s">
        <v>37</v>
      </c>
      <c r="B151" s="5"/>
      <c r="C151" s="37"/>
    </row>
    <row r="152" spans="1:3" hidden="1" x14ac:dyDescent="0.25">
      <c r="A152" s="40" t="s">
        <v>21</v>
      </c>
      <c r="B152" s="5"/>
      <c r="C152" s="37"/>
    </row>
    <row r="153" spans="1:3" x14ac:dyDescent="0.25">
      <c r="A153" s="40" t="s">
        <v>59</v>
      </c>
      <c r="B153" s="5"/>
      <c r="C153" s="37"/>
    </row>
    <row r="154" spans="1:3" hidden="1" x14ac:dyDescent="0.25">
      <c r="A154" s="40" t="s">
        <v>11</v>
      </c>
      <c r="B154" s="5"/>
      <c r="C154" s="37"/>
    </row>
    <row r="155" spans="1:3" hidden="1" x14ac:dyDescent="0.25">
      <c r="A155" s="41" t="s">
        <v>60</v>
      </c>
      <c r="B155" s="5"/>
      <c r="C155" s="37"/>
    </row>
    <row r="156" spans="1:3" hidden="1" x14ac:dyDescent="0.25">
      <c r="A156" s="41" t="s">
        <v>61</v>
      </c>
      <c r="B156" s="5"/>
      <c r="C156" s="37"/>
    </row>
    <row r="157" spans="1:3" hidden="1" x14ac:dyDescent="0.25">
      <c r="A157" s="41" t="s">
        <v>42</v>
      </c>
      <c r="B157" s="5"/>
      <c r="C157" s="37"/>
    </row>
    <row r="158" spans="1:3" hidden="1" x14ac:dyDescent="0.25">
      <c r="A158" s="41" t="s">
        <v>44</v>
      </c>
      <c r="B158" s="5"/>
      <c r="C158" s="37"/>
    </row>
    <row r="159" spans="1:3" hidden="1" x14ac:dyDescent="0.25">
      <c r="A159" s="41" t="s">
        <v>43</v>
      </c>
      <c r="B159" s="5"/>
      <c r="C159" s="37"/>
    </row>
    <row r="160" spans="1:3" hidden="1" x14ac:dyDescent="0.25">
      <c r="A160" s="41" t="s">
        <v>62</v>
      </c>
      <c r="B160" s="5"/>
      <c r="C160" s="37"/>
    </row>
    <row r="161" spans="1:3" hidden="1" x14ac:dyDescent="0.25">
      <c r="A161" s="41" t="s">
        <v>63</v>
      </c>
      <c r="B161" s="5"/>
      <c r="C161" s="37"/>
    </row>
    <row r="162" spans="1:3" hidden="1" x14ac:dyDescent="0.25">
      <c r="A162" s="41" t="s">
        <v>140</v>
      </c>
      <c r="B162" s="5"/>
      <c r="C162" s="37"/>
    </row>
    <row r="163" spans="1:3" hidden="1" x14ac:dyDescent="0.25">
      <c r="A163" s="50" t="s">
        <v>45</v>
      </c>
      <c r="B163" s="6">
        <f>SUM(B125:B154)</f>
        <v>0</v>
      </c>
      <c r="C163" s="32">
        <f t="shared" ref="C163" si="4">SUM(C125:C154)</f>
        <v>0</v>
      </c>
    </row>
    <row r="164" spans="1:3" ht="19.5" hidden="1" customHeight="1" x14ac:dyDescent="0.25">
      <c r="A164" s="51" t="s">
        <v>46</v>
      </c>
      <c r="B164" s="29">
        <f>SUM(B155:B161)</f>
        <v>0</v>
      </c>
      <c r="C164" s="36">
        <f t="shared" ref="C164" si="5">SUM(C155:C161)</f>
        <v>0</v>
      </c>
    </row>
    <row r="165" spans="1:3" x14ac:dyDescent="0.25">
      <c r="A165" s="50" t="s">
        <v>36</v>
      </c>
      <c r="B165" s="6">
        <f>B163+B164</f>
        <v>0</v>
      </c>
      <c r="C165" s="32">
        <f t="shared" ref="C165" si="6">C163+C164</f>
        <v>0</v>
      </c>
    </row>
    <row r="166" spans="1:3" hidden="1" x14ac:dyDescent="0.25">
      <c r="A166" s="74" t="s">
        <v>71</v>
      </c>
      <c r="B166" s="74"/>
      <c r="C166" s="74"/>
    </row>
    <row r="167" spans="1:3" hidden="1" x14ac:dyDescent="0.25">
      <c r="A167" s="40" t="s">
        <v>7</v>
      </c>
      <c r="B167" s="5"/>
      <c r="C167" s="37"/>
    </row>
    <row r="168" spans="1:3" hidden="1" x14ac:dyDescent="0.25">
      <c r="A168" s="40" t="s">
        <v>8</v>
      </c>
      <c r="B168" s="5"/>
      <c r="C168" s="37"/>
    </row>
    <row r="169" spans="1:3" hidden="1" x14ac:dyDescent="0.25">
      <c r="A169" s="40" t="s">
        <v>9</v>
      </c>
      <c r="B169" s="5"/>
      <c r="C169" s="37"/>
    </row>
    <row r="170" spans="1:3" hidden="1" x14ac:dyDescent="0.25">
      <c r="A170" s="40" t="s">
        <v>10</v>
      </c>
      <c r="B170" s="5"/>
      <c r="C170" s="37"/>
    </row>
    <row r="171" spans="1:3" hidden="1" x14ac:dyDescent="0.25">
      <c r="A171" s="40" t="s">
        <v>11</v>
      </c>
      <c r="B171" s="5"/>
      <c r="C171" s="37"/>
    </row>
    <row r="172" spans="1:3" hidden="1" x14ac:dyDescent="0.25">
      <c r="A172" s="40" t="s">
        <v>12</v>
      </c>
      <c r="B172" s="5"/>
      <c r="C172" s="37"/>
    </row>
    <row r="173" spans="1:3" hidden="1" x14ac:dyDescent="0.25">
      <c r="A173" s="40" t="s">
        <v>13</v>
      </c>
      <c r="B173" s="5"/>
      <c r="C173" s="37"/>
    </row>
    <row r="174" spans="1:3" hidden="1" x14ac:dyDescent="0.25">
      <c r="A174" s="40" t="s">
        <v>14</v>
      </c>
      <c r="B174" s="5"/>
      <c r="C174" s="37"/>
    </row>
    <row r="175" spans="1:3" hidden="1" x14ac:dyDescent="0.25">
      <c r="A175" s="40" t="s">
        <v>15</v>
      </c>
      <c r="B175" s="5"/>
      <c r="C175" s="37"/>
    </row>
    <row r="176" spans="1:3" hidden="1" x14ac:dyDescent="0.25">
      <c r="A176" s="40" t="s">
        <v>16</v>
      </c>
      <c r="B176" s="5"/>
      <c r="C176" s="37"/>
    </row>
    <row r="177" spans="1:3" hidden="1" x14ac:dyDescent="0.25">
      <c r="A177" s="40" t="s">
        <v>17</v>
      </c>
      <c r="B177" s="5"/>
      <c r="C177" s="37"/>
    </row>
    <row r="178" spans="1:3" hidden="1" x14ac:dyDescent="0.25">
      <c r="A178" s="40" t="s">
        <v>18</v>
      </c>
      <c r="B178" s="5"/>
      <c r="C178" s="37"/>
    </row>
    <row r="179" spans="1:3" hidden="1" x14ac:dyDescent="0.25">
      <c r="A179" s="40" t="s">
        <v>19</v>
      </c>
      <c r="B179" s="5"/>
      <c r="C179" s="37"/>
    </row>
    <row r="180" spans="1:3" hidden="1" x14ac:dyDescent="0.25">
      <c r="A180" s="40" t="s">
        <v>72</v>
      </c>
      <c r="B180" s="5"/>
      <c r="C180" s="37"/>
    </row>
    <row r="181" spans="1:3" hidden="1" x14ac:dyDescent="0.25">
      <c r="A181" s="40" t="s">
        <v>20</v>
      </c>
      <c r="B181" s="5"/>
      <c r="C181" s="37"/>
    </row>
    <row r="182" spans="1:3" hidden="1" x14ac:dyDescent="0.25">
      <c r="A182" s="40" t="s">
        <v>21</v>
      </c>
      <c r="B182" s="5"/>
      <c r="C182" s="37"/>
    </row>
    <row r="183" spans="1:3" hidden="1" x14ac:dyDescent="0.25">
      <c r="A183" s="40" t="s">
        <v>22</v>
      </c>
      <c r="B183" s="5"/>
      <c r="C183" s="37"/>
    </row>
    <row r="184" spans="1:3" hidden="1" x14ac:dyDescent="0.25">
      <c r="A184" s="40" t="s">
        <v>23</v>
      </c>
      <c r="B184" s="5"/>
      <c r="C184" s="37"/>
    </row>
    <row r="185" spans="1:3" hidden="1" x14ac:dyDescent="0.25">
      <c r="A185" s="40" t="s">
        <v>24</v>
      </c>
      <c r="B185" s="5"/>
      <c r="C185" s="37"/>
    </row>
    <row r="186" spans="1:3" hidden="1" x14ac:dyDescent="0.25">
      <c r="A186" s="40" t="s">
        <v>25</v>
      </c>
      <c r="B186" s="5"/>
      <c r="C186" s="37"/>
    </row>
    <row r="187" spans="1:3" hidden="1" x14ac:dyDescent="0.25">
      <c r="A187" s="40" t="s">
        <v>51</v>
      </c>
      <c r="B187" s="5"/>
      <c r="C187" s="37"/>
    </row>
    <row r="188" spans="1:3" ht="30" hidden="1" x14ac:dyDescent="0.25">
      <c r="A188" s="40" t="s">
        <v>73</v>
      </c>
      <c r="B188" s="5"/>
      <c r="C188" s="37"/>
    </row>
    <row r="189" spans="1:3" hidden="1" x14ac:dyDescent="0.25">
      <c r="A189" s="40" t="s">
        <v>26</v>
      </c>
      <c r="B189" s="5"/>
      <c r="C189" s="37"/>
    </row>
    <row r="190" spans="1:3" hidden="1" x14ac:dyDescent="0.25">
      <c r="A190" s="40" t="s">
        <v>27</v>
      </c>
      <c r="B190" s="5"/>
      <c r="C190" s="37"/>
    </row>
    <row r="191" spans="1:3" hidden="1" x14ac:dyDescent="0.25">
      <c r="A191" s="40" t="s">
        <v>28</v>
      </c>
      <c r="B191" s="5"/>
      <c r="C191" s="37"/>
    </row>
    <row r="192" spans="1:3" hidden="1" x14ac:dyDescent="0.25">
      <c r="A192" s="40" t="s">
        <v>29</v>
      </c>
      <c r="B192" s="5"/>
      <c r="C192" s="37"/>
    </row>
    <row r="193" spans="1:3" hidden="1" x14ac:dyDescent="0.25">
      <c r="A193" s="40" t="s">
        <v>30</v>
      </c>
      <c r="B193" s="5"/>
      <c r="C193" s="37"/>
    </row>
    <row r="194" spans="1:3" hidden="1" x14ac:dyDescent="0.25">
      <c r="A194" s="40" t="s">
        <v>31</v>
      </c>
      <c r="B194" s="5"/>
      <c r="C194" s="37"/>
    </row>
    <row r="195" spans="1:3" hidden="1" x14ac:dyDescent="0.25">
      <c r="A195" s="40" t="s">
        <v>32</v>
      </c>
      <c r="B195" s="5"/>
      <c r="C195" s="37"/>
    </row>
    <row r="196" spans="1:3" hidden="1" x14ac:dyDescent="0.25">
      <c r="A196" s="40" t="s">
        <v>33</v>
      </c>
      <c r="B196" s="5"/>
      <c r="C196" s="37"/>
    </row>
    <row r="197" spans="1:3" ht="30" hidden="1" x14ac:dyDescent="0.25">
      <c r="A197" s="40" t="s">
        <v>34</v>
      </c>
      <c r="B197" s="5"/>
      <c r="C197" s="37"/>
    </row>
    <row r="198" spans="1:3" hidden="1" x14ac:dyDescent="0.25">
      <c r="A198" s="40" t="s">
        <v>35</v>
      </c>
      <c r="B198" s="5"/>
      <c r="C198" s="37"/>
    </row>
    <row r="199" spans="1:3" hidden="1" x14ac:dyDescent="0.25">
      <c r="A199" s="50" t="s">
        <v>36</v>
      </c>
      <c r="B199" s="6">
        <f>SUM(B167:B198)</f>
        <v>0</v>
      </c>
      <c r="C199" s="32">
        <f>SUM(C167:C198)</f>
        <v>0</v>
      </c>
    </row>
    <row r="200" spans="1:3" hidden="1" x14ac:dyDescent="0.25">
      <c r="A200" s="38" t="s">
        <v>48</v>
      </c>
      <c r="B200" s="6"/>
      <c r="C200" s="32"/>
    </row>
    <row r="201" spans="1:3" hidden="1" x14ac:dyDescent="0.25">
      <c r="A201" s="52" t="s">
        <v>49</v>
      </c>
      <c r="B201" s="29"/>
      <c r="C201" s="36"/>
    </row>
    <row r="202" spans="1:3" ht="15.75" x14ac:dyDescent="0.25">
      <c r="A202" s="8" t="s">
        <v>50</v>
      </c>
      <c r="B202" s="8"/>
      <c r="C202" s="39">
        <f>C49+C91+C123+C165+C199+C200</f>
        <v>0</v>
      </c>
    </row>
    <row r="203" spans="1:3" x14ac:dyDescent="0.25">
      <c r="B203" s="63"/>
      <c r="C203" s="67"/>
    </row>
    <row r="204" spans="1:3" x14ac:dyDescent="0.25">
      <c r="B204" s="66"/>
      <c r="C204" s="67"/>
    </row>
  </sheetData>
  <mergeCells count="14">
    <mergeCell ref="A124:C124"/>
    <mergeCell ref="A166:C166"/>
    <mergeCell ref="A7:C7"/>
    <mergeCell ref="A8:C8"/>
    <mergeCell ref="A12:C12"/>
    <mergeCell ref="A50:C50"/>
    <mergeCell ref="A51:C51"/>
    <mergeCell ref="A92:C92"/>
    <mergeCell ref="A6:C6"/>
    <mergeCell ref="A1:C1"/>
    <mergeCell ref="A2:C2"/>
    <mergeCell ref="A3:C3"/>
    <mergeCell ref="A4:C4"/>
    <mergeCell ref="A5:C5"/>
  </mergeCells>
  <pageMargins left="0.59055118110236227" right="0" top="0.39370078740157483" bottom="0.39370078740157483" header="0" footer="0"/>
  <pageSetup paperSize="9" orientation="portrait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C204"/>
  <sheetViews>
    <sheetView view="pageBreakPreview" zoomScaleNormal="100" zoomScaleSheetLayoutView="100" workbookViewId="0">
      <selection activeCell="A3" sqref="A3:C3"/>
    </sheetView>
  </sheetViews>
  <sheetFormatPr defaultColWidth="9.140625" defaultRowHeight="15" x14ac:dyDescent="0.25"/>
  <cols>
    <col min="1" max="1" width="61" style="1" customWidth="1"/>
    <col min="2" max="2" width="15.42578125" style="2" customWidth="1"/>
    <col min="3" max="3" width="15.7109375" style="1" customWidth="1"/>
    <col min="4" max="16384" width="9.140625" style="1"/>
  </cols>
  <sheetData>
    <row r="1" spans="1:3" x14ac:dyDescent="0.25">
      <c r="A1" s="80" t="s">
        <v>0</v>
      </c>
      <c r="B1" s="80"/>
      <c r="C1" s="80"/>
    </row>
    <row r="2" spans="1:3" x14ac:dyDescent="0.25">
      <c r="A2" s="80" t="s">
        <v>1</v>
      </c>
      <c r="B2" s="80"/>
      <c r="C2" s="80"/>
    </row>
    <row r="3" spans="1:3" x14ac:dyDescent="0.25">
      <c r="A3" s="80" t="s">
        <v>139</v>
      </c>
      <c r="B3" s="80"/>
      <c r="C3" s="80"/>
    </row>
    <row r="4" spans="1:3" x14ac:dyDescent="0.25">
      <c r="A4" s="79" t="s">
        <v>2</v>
      </c>
      <c r="B4" s="79"/>
      <c r="C4" s="79"/>
    </row>
    <row r="5" spans="1:3" x14ac:dyDescent="0.25">
      <c r="A5" s="81" t="s">
        <v>107</v>
      </c>
      <c r="B5" s="81"/>
      <c r="C5" s="81"/>
    </row>
    <row r="6" spans="1:3" x14ac:dyDescent="0.25">
      <c r="A6" s="79" t="s">
        <v>3</v>
      </c>
      <c r="B6" s="79"/>
      <c r="C6" s="79"/>
    </row>
    <row r="7" spans="1:3" x14ac:dyDescent="0.25">
      <c r="A7" s="79" t="s">
        <v>4</v>
      </c>
      <c r="B7" s="79"/>
      <c r="C7" s="79"/>
    </row>
    <row r="8" spans="1:3" x14ac:dyDescent="0.25">
      <c r="A8" s="79" t="s">
        <v>126</v>
      </c>
      <c r="B8" s="79"/>
      <c r="C8" s="79"/>
    </row>
    <row r="10" spans="1:3" ht="90" x14ac:dyDescent="0.25">
      <c r="A10" s="27" t="s">
        <v>64</v>
      </c>
      <c r="B10" s="5" t="s">
        <v>5</v>
      </c>
      <c r="C10" s="27" t="s">
        <v>6</v>
      </c>
    </row>
    <row r="11" spans="1:3" x14ac:dyDescent="0.25">
      <c r="A11" s="27">
        <v>1</v>
      </c>
      <c r="B11" s="5">
        <v>2</v>
      </c>
      <c r="C11" s="27">
        <v>3</v>
      </c>
    </row>
    <row r="12" spans="1:3" hidden="1" x14ac:dyDescent="0.25">
      <c r="A12" s="74" t="s">
        <v>65</v>
      </c>
      <c r="B12" s="74"/>
      <c r="C12" s="74"/>
    </row>
    <row r="13" spans="1:3" hidden="1" x14ac:dyDescent="0.25">
      <c r="A13" s="33" t="s">
        <v>7</v>
      </c>
      <c r="B13" s="5"/>
      <c r="C13" s="37"/>
    </row>
    <row r="14" spans="1:3" hidden="1" x14ac:dyDescent="0.25">
      <c r="A14" s="33" t="s">
        <v>70</v>
      </c>
      <c r="B14" s="5"/>
      <c r="C14" s="37"/>
    </row>
    <row r="15" spans="1:3" hidden="1" x14ac:dyDescent="0.25">
      <c r="A15" s="33" t="s">
        <v>8</v>
      </c>
      <c r="B15" s="5"/>
      <c r="C15" s="37"/>
    </row>
    <row r="16" spans="1:3" hidden="1" x14ac:dyDescent="0.25">
      <c r="A16" s="33" t="s">
        <v>58</v>
      </c>
      <c r="B16" s="5"/>
      <c r="C16" s="37"/>
    </row>
    <row r="17" spans="1:3" hidden="1" x14ac:dyDescent="0.25">
      <c r="A17" s="33" t="s">
        <v>9</v>
      </c>
      <c r="B17" s="5"/>
      <c r="C17" s="37"/>
    </row>
    <row r="18" spans="1:3" hidden="1" x14ac:dyDescent="0.25">
      <c r="A18" s="33" t="s">
        <v>10</v>
      </c>
      <c r="B18" s="5"/>
      <c r="C18" s="37"/>
    </row>
    <row r="19" spans="1:3" hidden="1" x14ac:dyDescent="0.25">
      <c r="A19" s="33" t="s">
        <v>11</v>
      </c>
      <c r="B19" s="5"/>
      <c r="C19" s="37"/>
    </row>
    <row r="20" spans="1:3" hidden="1" x14ac:dyDescent="0.25">
      <c r="A20" s="33" t="s">
        <v>12</v>
      </c>
      <c r="B20" s="5"/>
      <c r="C20" s="37"/>
    </row>
    <row r="21" spans="1:3" hidden="1" x14ac:dyDescent="0.25">
      <c r="A21" s="33" t="s">
        <v>13</v>
      </c>
      <c r="B21" s="5"/>
      <c r="C21" s="37"/>
    </row>
    <row r="22" spans="1:3" hidden="1" x14ac:dyDescent="0.25">
      <c r="A22" s="33" t="s">
        <v>14</v>
      </c>
      <c r="B22" s="5"/>
      <c r="C22" s="37"/>
    </row>
    <row r="23" spans="1:3" hidden="1" x14ac:dyDescent="0.25">
      <c r="A23" s="33" t="s">
        <v>15</v>
      </c>
      <c r="B23" s="5"/>
      <c r="C23" s="37"/>
    </row>
    <row r="24" spans="1:3" hidden="1" x14ac:dyDescent="0.25">
      <c r="A24" s="33" t="s">
        <v>16</v>
      </c>
      <c r="B24" s="5"/>
      <c r="C24" s="37"/>
    </row>
    <row r="25" spans="1:3" hidden="1" x14ac:dyDescent="0.25">
      <c r="A25" s="33" t="s">
        <v>17</v>
      </c>
      <c r="B25" s="5"/>
      <c r="C25" s="37"/>
    </row>
    <row r="26" spans="1:3" hidden="1" x14ac:dyDescent="0.25">
      <c r="A26" s="33" t="s">
        <v>18</v>
      </c>
      <c r="B26" s="5"/>
      <c r="C26" s="37"/>
    </row>
    <row r="27" spans="1:3" hidden="1" x14ac:dyDescent="0.25">
      <c r="A27" s="33" t="s">
        <v>19</v>
      </c>
      <c r="B27" s="5"/>
      <c r="C27" s="37"/>
    </row>
    <row r="28" spans="1:3" hidden="1" x14ac:dyDescent="0.25">
      <c r="A28" s="33" t="s">
        <v>55</v>
      </c>
      <c r="B28" s="5"/>
      <c r="C28" s="37"/>
    </row>
    <row r="29" spans="1:3" hidden="1" x14ac:dyDescent="0.25">
      <c r="A29" s="33" t="s">
        <v>20</v>
      </c>
      <c r="B29" s="5"/>
      <c r="C29" s="37"/>
    </row>
    <row r="30" spans="1:3" hidden="1" x14ac:dyDescent="0.25">
      <c r="A30" s="33" t="s">
        <v>21</v>
      </c>
      <c r="B30" s="5"/>
      <c r="C30" s="37"/>
    </row>
    <row r="31" spans="1:3" hidden="1" x14ac:dyDescent="0.25">
      <c r="A31" s="33" t="s">
        <v>22</v>
      </c>
      <c r="B31" s="5"/>
      <c r="C31" s="37"/>
    </row>
    <row r="32" spans="1:3" hidden="1" x14ac:dyDescent="0.25">
      <c r="A32" s="33" t="s">
        <v>23</v>
      </c>
      <c r="B32" s="5"/>
      <c r="C32" s="37"/>
    </row>
    <row r="33" spans="1:3" hidden="1" x14ac:dyDescent="0.25">
      <c r="A33" s="33" t="s">
        <v>24</v>
      </c>
      <c r="B33" s="5"/>
      <c r="C33" s="37"/>
    </row>
    <row r="34" spans="1:3" hidden="1" x14ac:dyDescent="0.25">
      <c r="A34" s="33" t="s">
        <v>25</v>
      </c>
      <c r="B34" s="5"/>
      <c r="C34" s="37"/>
    </row>
    <row r="35" spans="1:3" hidden="1" x14ac:dyDescent="0.25">
      <c r="A35" s="33" t="s">
        <v>51</v>
      </c>
      <c r="B35" s="5"/>
      <c r="C35" s="37"/>
    </row>
    <row r="36" spans="1:3" hidden="1" x14ac:dyDescent="0.25">
      <c r="A36" s="33" t="s">
        <v>52</v>
      </c>
      <c r="B36" s="5"/>
      <c r="C36" s="37"/>
    </row>
    <row r="37" spans="1:3" hidden="1" x14ac:dyDescent="0.25">
      <c r="A37" s="33" t="s">
        <v>26</v>
      </c>
      <c r="B37" s="5"/>
      <c r="C37" s="37"/>
    </row>
    <row r="38" spans="1:3" hidden="1" x14ac:dyDescent="0.25">
      <c r="A38" s="33" t="s">
        <v>27</v>
      </c>
      <c r="B38" s="5"/>
      <c r="C38" s="37"/>
    </row>
    <row r="39" spans="1:3" hidden="1" x14ac:dyDescent="0.25">
      <c r="A39" s="33" t="s">
        <v>28</v>
      </c>
      <c r="B39" s="5"/>
      <c r="C39" s="37"/>
    </row>
    <row r="40" spans="1:3" hidden="1" x14ac:dyDescent="0.25">
      <c r="A40" s="33" t="s">
        <v>29</v>
      </c>
      <c r="B40" s="5"/>
      <c r="C40" s="37"/>
    </row>
    <row r="41" spans="1:3" hidden="1" x14ac:dyDescent="0.25">
      <c r="A41" s="33" t="s">
        <v>30</v>
      </c>
      <c r="B41" s="5"/>
      <c r="C41" s="37"/>
    </row>
    <row r="42" spans="1:3" ht="30" hidden="1" x14ac:dyDescent="0.25">
      <c r="A42" s="33" t="s">
        <v>56</v>
      </c>
      <c r="B42" s="5"/>
      <c r="C42" s="37"/>
    </row>
    <row r="43" spans="1:3" hidden="1" x14ac:dyDescent="0.25">
      <c r="A43" s="33" t="s">
        <v>31</v>
      </c>
      <c r="B43" s="5"/>
      <c r="C43" s="37"/>
    </row>
    <row r="44" spans="1:3" hidden="1" x14ac:dyDescent="0.25">
      <c r="A44" s="33" t="s">
        <v>32</v>
      </c>
      <c r="B44" s="5"/>
      <c r="C44" s="37"/>
    </row>
    <row r="45" spans="1:3" hidden="1" x14ac:dyDescent="0.25">
      <c r="A45" s="33" t="s">
        <v>33</v>
      </c>
      <c r="B45" s="5"/>
      <c r="C45" s="37"/>
    </row>
    <row r="46" spans="1:3" ht="30" hidden="1" x14ac:dyDescent="0.25">
      <c r="A46" s="33" t="s">
        <v>34</v>
      </c>
      <c r="B46" s="5"/>
      <c r="C46" s="37"/>
    </row>
    <row r="47" spans="1:3" hidden="1" x14ac:dyDescent="0.25">
      <c r="A47" s="33" t="s">
        <v>57</v>
      </c>
      <c r="B47" s="5"/>
      <c r="C47" s="37"/>
    </row>
    <row r="48" spans="1:3" hidden="1" x14ac:dyDescent="0.25">
      <c r="A48" s="33" t="s">
        <v>35</v>
      </c>
      <c r="B48" s="5"/>
      <c r="C48" s="37"/>
    </row>
    <row r="49" spans="1:3" hidden="1" x14ac:dyDescent="0.25">
      <c r="A49" s="50" t="s">
        <v>36</v>
      </c>
      <c r="B49" s="6">
        <f>SUM(B13:B48)</f>
        <v>0</v>
      </c>
      <c r="C49" s="32">
        <f>SUM(C13:C48)</f>
        <v>0</v>
      </c>
    </row>
    <row r="50" spans="1:3" x14ac:dyDescent="0.25">
      <c r="A50" s="74" t="s">
        <v>69</v>
      </c>
      <c r="B50" s="74"/>
      <c r="C50" s="74"/>
    </row>
    <row r="51" spans="1:3" hidden="1" x14ac:dyDescent="0.25">
      <c r="A51" s="74" t="s">
        <v>66</v>
      </c>
      <c r="B51" s="74"/>
      <c r="C51" s="74"/>
    </row>
    <row r="52" spans="1:3" hidden="1" x14ac:dyDescent="0.25">
      <c r="A52" s="40" t="s">
        <v>27</v>
      </c>
      <c r="B52" s="5"/>
      <c r="C52" s="37"/>
    </row>
    <row r="53" spans="1:3" hidden="1" x14ac:dyDescent="0.25">
      <c r="A53" s="40" t="s">
        <v>14</v>
      </c>
      <c r="B53" s="5"/>
      <c r="C53" s="37"/>
    </row>
    <row r="54" spans="1:3" hidden="1" x14ac:dyDescent="0.25">
      <c r="A54" s="40" t="s">
        <v>9</v>
      </c>
      <c r="B54" s="5"/>
      <c r="C54" s="37"/>
    </row>
    <row r="55" spans="1:3" hidden="1" x14ac:dyDescent="0.25">
      <c r="A55" s="40" t="s">
        <v>13</v>
      </c>
      <c r="B55" s="5"/>
      <c r="C55" s="37"/>
    </row>
    <row r="56" spans="1:3" hidden="1" x14ac:dyDescent="0.25">
      <c r="A56" s="40" t="s">
        <v>58</v>
      </c>
      <c r="B56" s="5"/>
      <c r="C56" s="37"/>
    </row>
    <row r="57" spans="1:3" hidden="1" x14ac:dyDescent="0.25">
      <c r="A57" s="40" t="s">
        <v>41</v>
      </c>
      <c r="B57" s="5"/>
      <c r="C57" s="37"/>
    </row>
    <row r="58" spans="1:3" hidden="1" x14ac:dyDescent="0.25">
      <c r="A58" s="40" t="s">
        <v>32</v>
      </c>
      <c r="B58" s="5"/>
      <c r="C58" s="37"/>
    </row>
    <row r="59" spans="1:3" hidden="1" x14ac:dyDescent="0.25">
      <c r="A59" s="40" t="s">
        <v>7</v>
      </c>
      <c r="B59" s="5"/>
      <c r="C59" s="37"/>
    </row>
    <row r="60" spans="1:3" hidden="1" x14ac:dyDescent="0.25">
      <c r="A60" s="40" t="s">
        <v>24</v>
      </c>
      <c r="B60" s="5"/>
      <c r="C60" s="37"/>
    </row>
    <row r="61" spans="1:3" hidden="1" x14ac:dyDescent="0.25">
      <c r="A61" s="40" t="s">
        <v>35</v>
      </c>
      <c r="B61" s="5"/>
      <c r="C61" s="37"/>
    </row>
    <row r="62" spans="1:3" hidden="1" x14ac:dyDescent="0.25">
      <c r="A62" s="40" t="s">
        <v>30</v>
      </c>
      <c r="B62" s="5"/>
      <c r="C62" s="37"/>
    </row>
    <row r="63" spans="1:3" hidden="1" x14ac:dyDescent="0.25">
      <c r="A63" s="40" t="s">
        <v>20</v>
      </c>
      <c r="B63" s="5"/>
      <c r="C63" s="37"/>
    </row>
    <row r="64" spans="1:3" hidden="1" x14ac:dyDescent="0.25">
      <c r="A64" s="40" t="s">
        <v>17</v>
      </c>
      <c r="B64" s="5"/>
      <c r="C64" s="37"/>
    </row>
    <row r="65" spans="1:3" hidden="1" x14ac:dyDescent="0.25">
      <c r="A65" s="40" t="s">
        <v>12</v>
      </c>
      <c r="B65" s="5"/>
      <c r="C65" s="37"/>
    </row>
    <row r="66" spans="1:3" hidden="1" x14ac:dyDescent="0.25">
      <c r="A66" s="40" t="s">
        <v>40</v>
      </c>
      <c r="B66" s="5"/>
      <c r="C66" s="37"/>
    </row>
    <row r="67" spans="1:3" hidden="1" x14ac:dyDescent="0.25">
      <c r="A67" s="40" t="s">
        <v>28</v>
      </c>
      <c r="B67" s="5"/>
      <c r="C67" s="37"/>
    </row>
    <row r="68" spans="1:3" hidden="1" x14ac:dyDescent="0.25">
      <c r="A68" s="40" t="s">
        <v>29</v>
      </c>
      <c r="B68" s="5"/>
      <c r="C68" s="37"/>
    </row>
    <row r="69" spans="1:3" hidden="1" x14ac:dyDescent="0.25">
      <c r="A69" s="40" t="s">
        <v>15</v>
      </c>
      <c r="B69" s="5"/>
      <c r="C69" s="37"/>
    </row>
    <row r="70" spans="1:3" hidden="1" x14ac:dyDescent="0.25">
      <c r="A70" s="40" t="s">
        <v>10</v>
      </c>
      <c r="B70" s="5"/>
      <c r="C70" s="37"/>
    </row>
    <row r="71" spans="1:3" hidden="1" x14ac:dyDescent="0.25">
      <c r="A71" s="40" t="s">
        <v>8</v>
      </c>
      <c r="B71" s="5"/>
      <c r="C71" s="37"/>
    </row>
    <row r="72" spans="1:3" hidden="1" x14ac:dyDescent="0.25">
      <c r="A72" s="40" t="s">
        <v>47</v>
      </c>
      <c r="B72" s="5"/>
      <c r="C72" s="37"/>
    </row>
    <row r="73" spans="1:3" hidden="1" x14ac:dyDescent="0.25">
      <c r="A73" s="40" t="s">
        <v>16</v>
      </c>
      <c r="B73" s="5"/>
      <c r="C73" s="37"/>
    </row>
    <row r="74" spans="1:3" hidden="1" x14ac:dyDescent="0.25">
      <c r="A74" s="40" t="s">
        <v>57</v>
      </c>
      <c r="B74" s="5"/>
      <c r="C74" s="37"/>
    </row>
    <row r="75" spans="1:3" hidden="1" x14ac:dyDescent="0.25">
      <c r="A75" s="40" t="s">
        <v>23</v>
      </c>
      <c r="B75" s="5"/>
      <c r="C75" s="37"/>
    </row>
    <row r="76" spans="1:3" hidden="1" x14ac:dyDescent="0.25">
      <c r="A76" s="40" t="s">
        <v>39</v>
      </c>
      <c r="B76" s="5"/>
      <c r="C76" s="37"/>
    </row>
    <row r="77" spans="1:3" hidden="1" x14ac:dyDescent="0.25">
      <c r="A77" s="40" t="s">
        <v>38</v>
      </c>
      <c r="B77" s="5"/>
      <c r="C77" s="37"/>
    </row>
    <row r="78" spans="1:3" hidden="1" x14ac:dyDescent="0.25">
      <c r="A78" s="40" t="s">
        <v>37</v>
      </c>
      <c r="B78" s="5"/>
      <c r="C78" s="37"/>
    </row>
    <row r="79" spans="1:3" hidden="1" x14ac:dyDescent="0.25">
      <c r="A79" s="40" t="s">
        <v>21</v>
      </c>
      <c r="B79" s="5"/>
      <c r="C79" s="37"/>
    </row>
    <row r="80" spans="1:3" hidden="1" x14ac:dyDescent="0.25">
      <c r="A80" s="40" t="s">
        <v>59</v>
      </c>
      <c r="B80" s="5"/>
      <c r="C80" s="37"/>
    </row>
    <row r="81" spans="1:3" hidden="1" x14ac:dyDescent="0.25">
      <c r="A81" s="40" t="s">
        <v>11</v>
      </c>
      <c r="B81" s="5"/>
      <c r="C81" s="37"/>
    </row>
    <row r="82" spans="1:3" hidden="1" x14ac:dyDescent="0.25">
      <c r="A82" s="41" t="s">
        <v>60</v>
      </c>
      <c r="B82" s="5"/>
      <c r="C82" s="37"/>
    </row>
    <row r="83" spans="1:3" hidden="1" x14ac:dyDescent="0.25">
      <c r="A83" s="41" t="s">
        <v>137</v>
      </c>
      <c r="B83" s="5"/>
      <c r="C83" s="37"/>
    </row>
    <row r="84" spans="1:3" hidden="1" x14ac:dyDescent="0.25">
      <c r="A84" s="41" t="s">
        <v>42</v>
      </c>
      <c r="B84" s="5"/>
      <c r="C84" s="37"/>
    </row>
    <row r="85" spans="1:3" hidden="1" x14ac:dyDescent="0.25">
      <c r="A85" s="41" t="s">
        <v>44</v>
      </c>
      <c r="B85" s="5"/>
      <c r="C85" s="37"/>
    </row>
    <row r="86" spans="1:3" hidden="1" x14ac:dyDescent="0.25">
      <c r="A86" s="41" t="s">
        <v>43</v>
      </c>
      <c r="B86" s="5"/>
      <c r="C86" s="37"/>
    </row>
    <row r="87" spans="1:3" hidden="1" x14ac:dyDescent="0.25">
      <c r="A87" s="41" t="s">
        <v>62</v>
      </c>
      <c r="B87" s="5"/>
      <c r="C87" s="37"/>
    </row>
    <row r="88" spans="1:3" s="3" customFormat="1" hidden="1" x14ac:dyDescent="0.25">
      <c r="A88" s="41" t="s">
        <v>63</v>
      </c>
      <c r="B88" s="5"/>
      <c r="C88" s="37"/>
    </row>
    <row r="89" spans="1:3" s="3" customFormat="1" hidden="1" x14ac:dyDescent="0.25">
      <c r="A89" s="50" t="s">
        <v>45</v>
      </c>
      <c r="B89" s="6">
        <f>SUM(B52:B81)</f>
        <v>0</v>
      </c>
      <c r="C89" s="32">
        <f t="shared" ref="C89" si="0">SUM(C52:C81)</f>
        <v>0</v>
      </c>
    </row>
    <row r="90" spans="1:3" hidden="1" x14ac:dyDescent="0.25">
      <c r="A90" s="51" t="s">
        <v>46</v>
      </c>
      <c r="B90" s="29">
        <f>SUM(B82:B88)</f>
        <v>0</v>
      </c>
      <c r="C90" s="36">
        <f t="shared" ref="C90" si="1">SUM(C82:C88)</f>
        <v>0</v>
      </c>
    </row>
    <row r="91" spans="1:3" hidden="1" x14ac:dyDescent="0.25">
      <c r="A91" s="50" t="s">
        <v>36</v>
      </c>
      <c r="B91" s="6">
        <f>B89+B90</f>
        <v>0</v>
      </c>
      <c r="C91" s="32">
        <f t="shared" ref="C91" si="2">C89+C90</f>
        <v>0</v>
      </c>
    </row>
    <row r="92" spans="1:3" hidden="1" x14ac:dyDescent="0.25">
      <c r="A92" s="74" t="s">
        <v>67</v>
      </c>
      <c r="B92" s="74"/>
      <c r="C92" s="74"/>
    </row>
    <row r="93" spans="1:3" hidden="1" x14ac:dyDescent="0.25">
      <c r="A93" s="40" t="s">
        <v>27</v>
      </c>
      <c r="B93" s="5"/>
      <c r="C93" s="37"/>
    </row>
    <row r="94" spans="1:3" hidden="1" x14ac:dyDescent="0.25">
      <c r="A94" s="40" t="s">
        <v>14</v>
      </c>
      <c r="B94" s="5"/>
      <c r="C94" s="37"/>
    </row>
    <row r="95" spans="1:3" hidden="1" x14ac:dyDescent="0.25">
      <c r="A95" s="40" t="s">
        <v>9</v>
      </c>
      <c r="B95" s="5"/>
      <c r="C95" s="37"/>
    </row>
    <row r="96" spans="1:3" hidden="1" x14ac:dyDescent="0.25">
      <c r="A96" s="40" t="s">
        <v>13</v>
      </c>
      <c r="B96" s="5"/>
      <c r="C96" s="37"/>
    </row>
    <row r="97" spans="1:3" hidden="1" x14ac:dyDescent="0.25">
      <c r="A97" s="40" t="s">
        <v>58</v>
      </c>
      <c r="B97" s="5"/>
      <c r="C97" s="37"/>
    </row>
    <row r="98" spans="1:3" hidden="1" x14ac:dyDescent="0.25">
      <c r="A98" s="40" t="s">
        <v>41</v>
      </c>
      <c r="B98" s="5"/>
      <c r="C98" s="37"/>
    </row>
    <row r="99" spans="1:3" hidden="1" x14ac:dyDescent="0.25">
      <c r="A99" s="40" t="s">
        <v>32</v>
      </c>
      <c r="B99" s="5"/>
      <c r="C99" s="37"/>
    </row>
    <row r="100" spans="1:3" hidden="1" x14ac:dyDescent="0.25">
      <c r="A100" s="40" t="s">
        <v>7</v>
      </c>
      <c r="B100" s="5"/>
      <c r="C100" s="37"/>
    </row>
    <row r="101" spans="1:3" hidden="1" x14ac:dyDescent="0.25">
      <c r="A101" s="40" t="s">
        <v>24</v>
      </c>
      <c r="B101" s="27"/>
      <c r="C101" s="27"/>
    </row>
    <row r="102" spans="1:3" hidden="1" x14ac:dyDescent="0.25">
      <c r="A102" s="40" t="s">
        <v>35</v>
      </c>
      <c r="B102" s="5"/>
      <c r="C102" s="37"/>
    </row>
    <row r="103" spans="1:3" hidden="1" x14ac:dyDescent="0.25">
      <c r="A103" s="40" t="s">
        <v>30</v>
      </c>
      <c r="B103" s="5"/>
      <c r="C103" s="37"/>
    </row>
    <row r="104" spans="1:3" hidden="1" x14ac:dyDescent="0.25">
      <c r="A104" s="40" t="s">
        <v>20</v>
      </c>
      <c r="B104" s="5"/>
      <c r="C104" s="37"/>
    </row>
    <row r="105" spans="1:3" hidden="1" x14ac:dyDescent="0.25">
      <c r="A105" s="40" t="s">
        <v>17</v>
      </c>
      <c r="B105" s="5"/>
      <c r="C105" s="37"/>
    </row>
    <row r="106" spans="1:3" hidden="1" x14ac:dyDescent="0.25">
      <c r="A106" s="40" t="s">
        <v>12</v>
      </c>
      <c r="B106" s="5"/>
      <c r="C106" s="37"/>
    </row>
    <row r="107" spans="1:3" hidden="1" x14ac:dyDescent="0.25">
      <c r="A107" s="40" t="s">
        <v>40</v>
      </c>
      <c r="B107" s="5"/>
      <c r="C107" s="37"/>
    </row>
    <row r="108" spans="1:3" hidden="1" x14ac:dyDescent="0.25">
      <c r="A108" s="40" t="s">
        <v>28</v>
      </c>
      <c r="B108" s="5"/>
      <c r="C108" s="37"/>
    </row>
    <row r="109" spans="1:3" hidden="1" x14ac:dyDescent="0.25">
      <c r="A109" s="40" t="s">
        <v>29</v>
      </c>
      <c r="B109" s="5"/>
      <c r="C109" s="37"/>
    </row>
    <row r="110" spans="1:3" hidden="1" x14ac:dyDescent="0.25">
      <c r="A110" s="40" t="s">
        <v>15</v>
      </c>
      <c r="B110" s="5"/>
      <c r="C110" s="37"/>
    </row>
    <row r="111" spans="1:3" hidden="1" x14ac:dyDescent="0.25">
      <c r="A111" s="40" t="s">
        <v>10</v>
      </c>
      <c r="B111" s="5"/>
      <c r="C111" s="37"/>
    </row>
    <row r="112" spans="1:3" hidden="1" x14ac:dyDescent="0.25">
      <c r="A112" s="40" t="s">
        <v>8</v>
      </c>
      <c r="B112" s="5"/>
      <c r="C112" s="37"/>
    </row>
    <row r="113" spans="1:3" hidden="1" x14ac:dyDescent="0.25">
      <c r="A113" s="40" t="s">
        <v>47</v>
      </c>
      <c r="B113" s="5"/>
      <c r="C113" s="37"/>
    </row>
    <row r="114" spans="1:3" hidden="1" x14ac:dyDescent="0.25">
      <c r="A114" s="40" t="s">
        <v>16</v>
      </c>
      <c r="B114" s="5"/>
      <c r="C114" s="37"/>
    </row>
    <row r="115" spans="1:3" hidden="1" x14ac:dyDescent="0.25">
      <c r="A115" s="40" t="s">
        <v>57</v>
      </c>
      <c r="B115" s="5"/>
      <c r="C115" s="37"/>
    </row>
    <row r="116" spans="1:3" hidden="1" x14ac:dyDescent="0.25">
      <c r="A116" s="40" t="s">
        <v>23</v>
      </c>
      <c r="B116" s="5"/>
      <c r="C116" s="37"/>
    </row>
    <row r="117" spans="1:3" hidden="1" x14ac:dyDescent="0.25">
      <c r="A117" s="40" t="s">
        <v>39</v>
      </c>
      <c r="B117" s="5"/>
      <c r="C117" s="37"/>
    </row>
    <row r="118" spans="1:3" hidden="1" x14ac:dyDescent="0.25">
      <c r="A118" s="40" t="s">
        <v>38</v>
      </c>
      <c r="B118" s="5"/>
      <c r="C118" s="37"/>
    </row>
    <row r="119" spans="1:3" hidden="1" x14ac:dyDescent="0.25">
      <c r="A119" s="40" t="s">
        <v>37</v>
      </c>
      <c r="B119" s="5"/>
      <c r="C119" s="37"/>
    </row>
    <row r="120" spans="1:3" hidden="1" x14ac:dyDescent="0.25">
      <c r="A120" s="40" t="s">
        <v>21</v>
      </c>
      <c r="B120" s="5"/>
      <c r="C120" s="37"/>
    </row>
    <row r="121" spans="1:3" hidden="1" x14ac:dyDescent="0.25">
      <c r="A121" s="40" t="s">
        <v>59</v>
      </c>
      <c r="B121" s="5"/>
      <c r="C121" s="37"/>
    </row>
    <row r="122" spans="1:3" hidden="1" x14ac:dyDescent="0.25">
      <c r="A122" s="40" t="s">
        <v>11</v>
      </c>
      <c r="B122" s="5"/>
      <c r="C122" s="37"/>
    </row>
    <row r="123" spans="1:3" hidden="1" x14ac:dyDescent="0.25">
      <c r="A123" s="50" t="s">
        <v>36</v>
      </c>
      <c r="B123" s="6">
        <f>SUM(B93:B122)</f>
        <v>0</v>
      </c>
      <c r="C123" s="32">
        <f t="shared" ref="C123" si="3">SUM(C93:C122)</f>
        <v>0</v>
      </c>
    </row>
    <row r="124" spans="1:3" x14ac:dyDescent="0.25">
      <c r="A124" s="74" t="s">
        <v>68</v>
      </c>
      <c r="B124" s="74"/>
      <c r="C124" s="74"/>
    </row>
    <row r="125" spans="1:3" hidden="1" x14ac:dyDescent="0.25">
      <c r="A125" s="40" t="s">
        <v>27</v>
      </c>
      <c r="B125" s="5"/>
      <c r="C125" s="37"/>
    </row>
    <row r="126" spans="1:3" hidden="1" x14ac:dyDescent="0.25">
      <c r="A126" s="40" t="s">
        <v>14</v>
      </c>
      <c r="B126" s="5"/>
      <c r="C126" s="37"/>
    </row>
    <row r="127" spans="1:3" hidden="1" x14ac:dyDescent="0.25">
      <c r="A127" s="40" t="s">
        <v>9</v>
      </c>
      <c r="B127" s="5"/>
      <c r="C127" s="37"/>
    </row>
    <row r="128" spans="1:3" hidden="1" x14ac:dyDescent="0.25">
      <c r="A128" s="40" t="s">
        <v>13</v>
      </c>
      <c r="B128" s="5"/>
      <c r="C128" s="37"/>
    </row>
    <row r="129" spans="1:3" hidden="1" x14ac:dyDescent="0.25">
      <c r="A129" s="40" t="s">
        <v>58</v>
      </c>
      <c r="B129" s="5"/>
      <c r="C129" s="37"/>
    </row>
    <row r="130" spans="1:3" hidden="1" x14ac:dyDescent="0.25">
      <c r="A130" s="40" t="s">
        <v>41</v>
      </c>
      <c r="B130" s="5"/>
      <c r="C130" s="37"/>
    </row>
    <row r="131" spans="1:3" hidden="1" x14ac:dyDescent="0.25">
      <c r="A131" s="40" t="s">
        <v>32</v>
      </c>
      <c r="B131" s="5"/>
      <c r="C131" s="37"/>
    </row>
    <row r="132" spans="1:3" hidden="1" x14ac:dyDescent="0.25">
      <c r="A132" s="40" t="s">
        <v>7</v>
      </c>
      <c r="B132" s="5"/>
      <c r="C132" s="37"/>
    </row>
    <row r="133" spans="1:3" hidden="1" x14ac:dyDescent="0.25">
      <c r="A133" s="40" t="s">
        <v>24</v>
      </c>
      <c r="B133" s="5"/>
      <c r="C133" s="37"/>
    </row>
    <row r="134" spans="1:3" hidden="1" x14ac:dyDescent="0.25">
      <c r="A134" s="40" t="s">
        <v>35</v>
      </c>
      <c r="B134" s="5"/>
      <c r="C134" s="37"/>
    </row>
    <row r="135" spans="1:3" hidden="1" x14ac:dyDescent="0.25">
      <c r="A135" s="40" t="s">
        <v>30</v>
      </c>
      <c r="B135" s="5"/>
      <c r="C135" s="37"/>
    </row>
    <row r="136" spans="1:3" hidden="1" x14ac:dyDescent="0.25">
      <c r="A136" s="40" t="s">
        <v>20</v>
      </c>
      <c r="B136" s="5"/>
      <c r="C136" s="37"/>
    </row>
    <row r="137" spans="1:3" hidden="1" x14ac:dyDescent="0.25">
      <c r="A137" s="40" t="s">
        <v>17</v>
      </c>
      <c r="B137" s="5"/>
      <c r="C137" s="37"/>
    </row>
    <row r="138" spans="1:3" hidden="1" x14ac:dyDescent="0.25">
      <c r="A138" s="40" t="s">
        <v>12</v>
      </c>
      <c r="B138" s="5"/>
      <c r="C138" s="37"/>
    </row>
    <row r="139" spans="1:3" hidden="1" x14ac:dyDescent="0.25">
      <c r="A139" s="40" t="s">
        <v>40</v>
      </c>
      <c r="B139" s="5"/>
      <c r="C139" s="37"/>
    </row>
    <row r="140" spans="1:3" hidden="1" x14ac:dyDescent="0.25">
      <c r="A140" s="40" t="s">
        <v>28</v>
      </c>
      <c r="B140" s="5"/>
      <c r="C140" s="37"/>
    </row>
    <row r="141" spans="1:3" hidden="1" x14ac:dyDescent="0.25">
      <c r="A141" s="40" t="s">
        <v>29</v>
      </c>
      <c r="B141" s="5"/>
      <c r="C141" s="37"/>
    </row>
    <row r="142" spans="1:3" hidden="1" x14ac:dyDescent="0.25">
      <c r="A142" s="40" t="s">
        <v>15</v>
      </c>
      <c r="B142" s="5"/>
      <c r="C142" s="37"/>
    </row>
    <row r="143" spans="1:3" hidden="1" x14ac:dyDescent="0.25">
      <c r="A143" s="40" t="s">
        <v>10</v>
      </c>
      <c r="B143" s="5"/>
      <c r="C143" s="37"/>
    </row>
    <row r="144" spans="1:3" hidden="1" x14ac:dyDescent="0.25">
      <c r="A144" s="40" t="s">
        <v>8</v>
      </c>
      <c r="B144" s="5"/>
      <c r="C144" s="37"/>
    </row>
    <row r="145" spans="1:3" hidden="1" x14ac:dyDescent="0.25">
      <c r="A145" s="40" t="s">
        <v>47</v>
      </c>
      <c r="B145" s="5"/>
      <c r="C145" s="37"/>
    </row>
    <row r="146" spans="1:3" hidden="1" x14ac:dyDescent="0.25">
      <c r="A146" s="40" t="s">
        <v>16</v>
      </c>
      <c r="B146" s="5"/>
      <c r="C146" s="37"/>
    </row>
    <row r="147" spans="1:3" hidden="1" x14ac:dyDescent="0.25">
      <c r="A147" s="40" t="s">
        <v>57</v>
      </c>
      <c r="B147" s="5"/>
      <c r="C147" s="37"/>
    </row>
    <row r="148" spans="1:3" hidden="1" x14ac:dyDescent="0.25">
      <c r="A148" s="40" t="s">
        <v>23</v>
      </c>
      <c r="B148" s="5"/>
      <c r="C148" s="37"/>
    </row>
    <row r="149" spans="1:3" hidden="1" x14ac:dyDescent="0.25">
      <c r="A149" s="40" t="s">
        <v>39</v>
      </c>
      <c r="B149" s="5"/>
      <c r="C149" s="37"/>
    </row>
    <row r="150" spans="1:3" hidden="1" x14ac:dyDescent="0.25">
      <c r="A150" s="40" t="s">
        <v>38</v>
      </c>
      <c r="B150" s="5"/>
      <c r="C150" s="37"/>
    </row>
    <row r="151" spans="1:3" hidden="1" x14ac:dyDescent="0.25">
      <c r="A151" s="40" t="s">
        <v>37</v>
      </c>
      <c r="B151" s="5"/>
      <c r="C151" s="37"/>
    </row>
    <row r="152" spans="1:3" hidden="1" x14ac:dyDescent="0.25">
      <c r="A152" s="40" t="s">
        <v>21</v>
      </c>
      <c r="B152" s="5"/>
      <c r="C152" s="37"/>
    </row>
    <row r="153" spans="1:3" x14ac:dyDescent="0.25">
      <c r="A153" s="40" t="s">
        <v>59</v>
      </c>
      <c r="B153" s="5"/>
      <c r="C153" s="37"/>
    </row>
    <row r="154" spans="1:3" hidden="1" x14ac:dyDescent="0.25">
      <c r="A154" s="40" t="s">
        <v>11</v>
      </c>
      <c r="B154" s="5"/>
      <c r="C154" s="37"/>
    </row>
    <row r="155" spans="1:3" hidden="1" x14ac:dyDescent="0.25">
      <c r="A155" s="41" t="s">
        <v>60</v>
      </c>
      <c r="B155" s="5"/>
      <c r="C155" s="37"/>
    </row>
    <row r="156" spans="1:3" hidden="1" x14ac:dyDescent="0.25">
      <c r="A156" s="41" t="s">
        <v>61</v>
      </c>
      <c r="B156" s="5"/>
      <c r="C156" s="37"/>
    </row>
    <row r="157" spans="1:3" hidden="1" x14ac:dyDescent="0.25">
      <c r="A157" s="41" t="s">
        <v>42</v>
      </c>
      <c r="B157" s="5"/>
      <c r="C157" s="37"/>
    </row>
    <row r="158" spans="1:3" hidden="1" x14ac:dyDescent="0.25">
      <c r="A158" s="41" t="s">
        <v>44</v>
      </c>
      <c r="B158" s="5"/>
      <c r="C158" s="37"/>
    </row>
    <row r="159" spans="1:3" hidden="1" x14ac:dyDescent="0.25">
      <c r="A159" s="41" t="s">
        <v>43</v>
      </c>
      <c r="B159" s="5"/>
      <c r="C159" s="37"/>
    </row>
    <row r="160" spans="1:3" hidden="1" x14ac:dyDescent="0.25">
      <c r="A160" s="41" t="s">
        <v>62</v>
      </c>
      <c r="B160" s="5"/>
      <c r="C160" s="37"/>
    </row>
    <row r="161" spans="1:3" hidden="1" x14ac:dyDescent="0.25">
      <c r="A161" s="41" t="s">
        <v>63</v>
      </c>
      <c r="B161" s="5"/>
      <c r="C161" s="37"/>
    </row>
    <row r="162" spans="1:3" hidden="1" x14ac:dyDescent="0.25">
      <c r="A162" s="41" t="s">
        <v>140</v>
      </c>
      <c r="B162" s="5"/>
      <c r="C162" s="37"/>
    </row>
    <row r="163" spans="1:3" hidden="1" x14ac:dyDescent="0.25">
      <c r="A163" s="50" t="s">
        <v>45</v>
      </c>
      <c r="B163" s="6">
        <f>SUM(B125:B154)</f>
        <v>0</v>
      </c>
      <c r="C163" s="32">
        <f t="shared" ref="C163" si="4">SUM(C125:C154)</f>
        <v>0</v>
      </c>
    </row>
    <row r="164" spans="1:3" ht="19.5" hidden="1" customHeight="1" x14ac:dyDescent="0.25">
      <c r="A164" s="51" t="s">
        <v>46</v>
      </c>
      <c r="B164" s="29">
        <f>SUM(B155:B161)</f>
        <v>0</v>
      </c>
      <c r="C164" s="36">
        <f t="shared" ref="C164" si="5">SUM(C155:C161)</f>
        <v>0</v>
      </c>
    </row>
    <row r="165" spans="1:3" x14ac:dyDescent="0.25">
      <c r="A165" s="50" t="s">
        <v>36</v>
      </c>
      <c r="B165" s="6">
        <f>B163+B164</f>
        <v>0</v>
      </c>
      <c r="C165" s="32">
        <f t="shared" ref="C165" si="6">C163+C164</f>
        <v>0</v>
      </c>
    </row>
    <row r="166" spans="1:3" hidden="1" x14ac:dyDescent="0.25">
      <c r="A166" s="74" t="s">
        <v>71</v>
      </c>
      <c r="B166" s="74"/>
      <c r="C166" s="74"/>
    </row>
    <row r="167" spans="1:3" hidden="1" x14ac:dyDescent="0.25">
      <c r="A167" s="40" t="s">
        <v>7</v>
      </c>
      <c r="B167" s="5"/>
      <c r="C167" s="37"/>
    </row>
    <row r="168" spans="1:3" hidden="1" x14ac:dyDescent="0.25">
      <c r="A168" s="40" t="s">
        <v>8</v>
      </c>
      <c r="B168" s="5"/>
      <c r="C168" s="37"/>
    </row>
    <row r="169" spans="1:3" hidden="1" x14ac:dyDescent="0.25">
      <c r="A169" s="40" t="s">
        <v>9</v>
      </c>
      <c r="B169" s="5"/>
      <c r="C169" s="37"/>
    </row>
    <row r="170" spans="1:3" hidden="1" x14ac:dyDescent="0.25">
      <c r="A170" s="40" t="s">
        <v>10</v>
      </c>
      <c r="B170" s="5"/>
      <c r="C170" s="37"/>
    </row>
    <row r="171" spans="1:3" hidden="1" x14ac:dyDescent="0.25">
      <c r="A171" s="40" t="s">
        <v>11</v>
      </c>
      <c r="B171" s="5"/>
      <c r="C171" s="37"/>
    </row>
    <row r="172" spans="1:3" hidden="1" x14ac:dyDescent="0.25">
      <c r="A172" s="40" t="s">
        <v>12</v>
      </c>
      <c r="B172" s="5"/>
      <c r="C172" s="37"/>
    </row>
    <row r="173" spans="1:3" hidden="1" x14ac:dyDescent="0.25">
      <c r="A173" s="40" t="s">
        <v>13</v>
      </c>
      <c r="B173" s="5"/>
      <c r="C173" s="37"/>
    </row>
    <row r="174" spans="1:3" hidden="1" x14ac:dyDescent="0.25">
      <c r="A174" s="40" t="s">
        <v>14</v>
      </c>
      <c r="B174" s="5"/>
      <c r="C174" s="37"/>
    </row>
    <row r="175" spans="1:3" hidden="1" x14ac:dyDescent="0.25">
      <c r="A175" s="40" t="s">
        <v>15</v>
      </c>
      <c r="B175" s="5"/>
      <c r="C175" s="37"/>
    </row>
    <row r="176" spans="1:3" hidden="1" x14ac:dyDescent="0.25">
      <c r="A176" s="40" t="s">
        <v>16</v>
      </c>
      <c r="B176" s="5"/>
      <c r="C176" s="37"/>
    </row>
    <row r="177" spans="1:3" hidden="1" x14ac:dyDescent="0.25">
      <c r="A177" s="40" t="s">
        <v>17</v>
      </c>
      <c r="B177" s="5"/>
      <c r="C177" s="37"/>
    </row>
    <row r="178" spans="1:3" hidden="1" x14ac:dyDescent="0.25">
      <c r="A178" s="40" t="s">
        <v>18</v>
      </c>
      <c r="B178" s="5"/>
      <c r="C178" s="37"/>
    </row>
    <row r="179" spans="1:3" hidden="1" x14ac:dyDescent="0.25">
      <c r="A179" s="40" t="s">
        <v>19</v>
      </c>
      <c r="B179" s="5"/>
      <c r="C179" s="37"/>
    </row>
    <row r="180" spans="1:3" hidden="1" x14ac:dyDescent="0.25">
      <c r="A180" s="40" t="s">
        <v>72</v>
      </c>
      <c r="B180" s="5"/>
      <c r="C180" s="37"/>
    </row>
    <row r="181" spans="1:3" hidden="1" x14ac:dyDescent="0.25">
      <c r="A181" s="40" t="s">
        <v>20</v>
      </c>
      <c r="B181" s="5"/>
      <c r="C181" s="37"/>
    </row>
    <row r="182" spans="1:3" hidden="1" x14ac:dyDescent="0.25">
      <c r="A182" s="40" t="s">
        <v>21</v>
      </c>
      <c r="B182" s="5"/>
      <c r="C182" s="37"/>
    </row>
    <row r="183" spans="1:3" hidden="1" x14ac:dyDescent="0.25">
      <c r="A183" s="40" t="s">
        <v>22</v>
      </c>
      <c r="B183" s="5"/>
      <c r="C183" s="37"/>
    </row>
    <row r="184" spans="1:3" hidden="1" x14ac:dyDescent="0.25">
      <c r="A184" s="40" t="s">
        <v>23</v>
      </c>
      <c r="B184" s="5"/>
      <c r="C184" s="37"/>
    </row>
    <row r="185" spans="1:3" hidden="1" x14ac:dyDescent="0.25">
      <c r="A185" s="40" t="s">
        <v>24</v>
      </c>
      <c r="B185" s="5"/>
      <c r="C185" s="37"/>
    </row>
    <row r="186" spans="1:3" hidden="1" x14ac:dyDescent="0.25">
      <c r="A186" s="40" t="s">
        <v>25</v>
      </c>
      <c r="B186" s="5"/>
      <c r="C186" s="37"/>
    </row>
    <row r="187" spans="1:3" hidden="1" x14ac:dyDescent="0.25">
      <c r="A187" s="40" t="s">
        <v>51</v>
      </c>
      <c r="B187" s="5"/>
      <c r="C187" s="37"/>
    </row>
    <row r="188" spans="1:3" ht="30" hidden="1" x14ac:dyDescent="0.25">
      <c r="A188" s="40" t="s">
        <v>73</v>
      </c>
      <c r="B188" s="5"/>
      <c r="C188" s="37"/>
    </row>
    <row r="189" spans="1:3" hidden="1" x14ac:dyDescent="0.25">
      <c r="A189" s="40" t="s">
        <v>26</v>
      </c>
      <c r="B189" s="5"/>
      <c r="C189" s="37"/>
    </row>
    <row r="190" spans="1:3" hidden="1" x14ac:dyDescent="0.25">
      <c r="A190" s="40" t="s">
        <v>27</v>
      </c>
      <c r="B190" s="5"/>
      <c r="C190" s="37"/>
    </row>
    <row r="191" spans="1:3" hidden="1" x14ac:dyDescent="0.25">
      <c r="A191" s="40" t="s">
        <v>28</v>
      </c>
      <c r="B191" s="5"/>
      <c r="C191" s="37"/>
    </row>
    <row r="192" spans="1:3" hidden="1" x14ac:dyDescent="0.25">
      <c r="A192" s="40" t="s">
        <v>29</v>
      </c>
      <c r="B192" s="5"/>
      <c r="C192" s="37"/>
    </row>
    <row r="193" spans="1:3" hidden="1" x14ac:dyDescent="0.25">
      <c r="A193" s="40" t="s">
        <v>30</v>
      </c>
      <c r="B193" s="5"/>
      <c r="C193" s="37"/>
    </row>
    <row r="194" spans="1:3" hidden="1" x14ac:dyDescent="0.25">
      <c r="A194" s="40" t="s">
        <v>31</v>
      </c>
      <c r="B194" s="5"/>
      <c r="C194" s="37"/>
    </row>
    <row r="195" spans="1:3" hidden="1" x14ac:dyDescent="0.25">
      <c r="A195" s="40" t="s">
        <v>32</v>
      </c>
      <c r="B195" s="5"/>
      <c r="C195" s="37"/>
    </row>
    <row r="196" spans="1:3" hidden="1" x14ac:dyDescent="0.25">
      <c r="A196" s="40" t="s">
        <v>33</v>
      </c>
      <c r="B196" s="5"/>
      <c r="C196" s="37"/>
    </row>
    <row r="197" spans="1:3" ht="30" hidden="1" x14ac:dyDescent="0.25">
      <c r="A197" s="40" t="s">
        <v>34</v>
      </c>
      <c r="B197" s="5"/>
      <c r="C197" s="37"/>
    </row>
    <row r="198" spans="1:3" hidden="1" x14ac:dyDescent="0.25">
      <c r="A198" s="40" t="s">
        <v>35</v>
      </c>
      <c r="B198" s="5"/>
      <c r="C198" s="37"/>
    </row>
    <row r="199" spans="1:3" hidden="1" x14ac:dyDescent="0.25">
      <c r="A199" s="50" t="s">
        <v>36</v>
      </c>
      <c r="B199" s="6">
        <f>SUM(B167:B198)</f>
        <v>0</v>
      </c>
      <c r="C199" s="32">
        <f>SUM(C167:C198)</f>
        <v>0</v>
      </c>
    </row>
    <row r="200" spans="1:3" hidden="1" x14ac:dyDescent="0.25">
      <c r="A200" s="38" t="s">
        <v>48</v>
      </c>
      <c r="B200" s="6"/>
      <c r="C200" s="32"/>
    </row>
    <row r="201" spans="1:3" hidden="1" x14ac:dyDescent="0.25">
      <c r="A201" s="52" t="s">
        <v>49</v>
      </c>
      <c r="B201" s="29"/>
      <c r="C201" s="36"/>
    </row>
    <row r="202" spans="1:3" ht="15.75" x14ac:dyDescent="0.25">
      <c r="A202" s="8" t="s">
        <v>50</v>
      </c>
      <c r="B202" s="8"/>
      <c r="C202" s="39">
        <f>C49+C91+C123+C165+C199+C200</f>
        <v>0</v>
      </c>
    </row>
    <row r="203" spans="1:3" x14ac:dyDescent="0.25">
      <c r="B203" s="63"/>
      <c r="C203" s="67"/>
    </row>
    <row r="204" spans="1:3" x14ac:dyDescent="0.25">
      <c r="B204" s="66"/>
      <c r="C204" s="67"/>
    </row>
  </sheetData>
  <mergeCells count="14">
    <mergeCell ref="A124:C124"/>
    <mergeCell ref="A166:C166"/>
    <mergeCell ref="A7:C7"/>
    <mergeCell ref="A8:C8"/>
    <mergeCell ref="A12:C12"/>
    <mergeCell ref="A50:C50"/>
    <mergeCell ref="A51:C51"/>
    <mergeCell ref="A92:C92"/>
    <mergeCell ref="A6:C6"/>
    <mergeCell ref="A1:C1"/>
    <mergeCell ref="A2:C2"/>
    <mergeCell ref="A3:C3"/>
    <mergeCell ref="A4:C4"/>
    <mergeCell ref="A5:C5"/>
  </mergeCells>
  <pageMargins left="0.59055118110236227" right="0" top="0.39370078740157483" bottom="0.39370078740157483" header="0" footer="0"/>
  <pageSetup paperSize="9" orientation="portrait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C204"/>
  <sheetViews>
    <sheetView view="pageBreakPreview" zoomScaleNormal="100" zoomScaleSheetLayoutView="100" workbookViewId="0">
      <selection activeCell="A3" sqref="A3:C3"/>
    </sheetView>
  </sheetViews>
  <sheetFormatPr defaultColWidth="9.140625" defaultRowHeight="15" x14ac:dyDescent="0.25"/>
  <cols>
    <col min="1" max="1" width="61" style="1" customWidth="1"/>
    <col min="2" max="2" width="15.42578125" style="2" customWidth="1"/>
    <col min="3" max="3" width="15.7109375" style="1" customWidth="1"/>
    <col min="4" max="16384" width="9.140625" style="1"/>
  </cols>
  <sheetData>
    <row r="1" spans="1:3" x14ac:dyDescent="0.25">
      <c r="A1" s="80" t="s">
        <v>0</v>
      </c>
      <c r="B1" s="80"/>
      <c r="C1" s="80"/>
    </row>
    <row r="2" spans="1:3" x14ac:dyDescent="0.25">
      <c r="A2" s="80" t="s">
        <v>1</v>
      </c>
      <c r="B2" s="80"/>
      <c r="C2" s="80"/>
    </row>
    <row r="3" spans="1:3" x14ac:dyDescent="0.25">
      <c r="A3" s="80" t="s">
        <v>127</v>
      </c>
      <c r="B3" s="80"/>
      <c r="C3" s="80"/>
    </row>
    <row r="4" spans="1:3" x14ac:dyDescent="0.25">
      <c r="A4" s="79" t="s">
        <v>2</v>
      </c>
      <c r="B4" s="79"/>
      <c r="C4" s="79"/>
    </row>
    <row r="5" spans="1:3" x14ac:dyDescent="0.25">
      <c r="A5" s="81" t="s">
        <v>95</v>
      </c>
      <c r="B5" s="81"/>
      <c r="C5" s="81"/>
    </row>
    <row r="6" spans="1:3" x14ac:dyDescent="0.25">
      <c r="A6" s="79" t="s">
        <v>3</v>
      </c>
      <c r="B6" s="79"/>
      <c r="C6" s="79"/>
    </row>
    <row r="7" spans="1:3" x14ac:dyDescent="0.25">
      <c r="A7" s="79" t="s">
        <v>4</v>
      </c>
      <c r="B7" s="79"/>
      <c r="C7" s="79"/>
    </row>
    <row r="8" spans="1:3" x14ac:dyDescent="0.25">
      <c r="A8" s="79" t="s">
        <v>126</v>
      </c>
      <c r="B8" s="79"/>
      <c r="C8" s="79"/>
    </row>
    <row r="10" spans="1:3" ht="90" x14ac:dyDescent="0.25">
      <c r="A10" s="27" t="s">
        <v>64</v>
      </c>
      <c r="B10" s="5" t="s">
        <v>5</v>
      </c>
      <c r="C10" s="27" t="s">
        <v>6</v>
      </c>
    </row>
    <row r="11" spans="1:3" x14ac:dyDescent="0.25">
      <c r="A11" s="27">
        <v>1</v>
      </c>
      <c r="B11" s="5">
        <v>2</v>
      </c>
      <c r="C11" s="27">
        <v>3</v>
      </c>
    </row>
    <row r="12" spans="1:3" hidden="1" x14ac:dyDescent="0.25">
      <c r="A12" s="74" t="s">
        <v>65</v>
      </c>
      <c r="B12" s="74"/>
      <c r="C12" s="74"/>
    </row>
    <row r="13" spans="1:3" hidden="1" x14ac:dyDescent="0.25">
      <c r="A13" s="33" t="s">
        <v>7</v>
      </c>
      <c r="B13" s="5">
        <v>0</v>
      </c>
      <c r="C13" s="37">
        <v>0</v>
      </c>
    </row>
    <row r="14" spans="1:3" hidden="1" x14ac:dyDescent="0.25">
      <c r="A14" s="33" t="s">
        <v>70</v>
      </c>
      <c r="B14" s="5">
        <v>0</v>
      </c>
      <c r="C14" s="37">
        <v>0</v>
      </c>
    </row>
    <row r="15" spans="1:3" hidden="1" x14ac:dyDescent="0.25">
      <c r="A15" s="33" t="s">
        <v>8</v>
      </c>
      <c r="B15" s="5">
        <v>0</v>
      </c>
      <c r="C15" s="37">
        <v>0</v>
      </c>
    </row>
    <row r="16" spans="1:3" hidden="1" x14ac:dyDescent="0.25">
      <c r="A16" s="33" t="s">
        <v>58</v>
      </c>
      <c r="B16" s="5"/>
      <c r="C16" s="37"/>
    </row>
    <row r="17" spans="1:3" hidden="1" x14ac:dyDescent="0.25">
      <c r="A17" s="33" t="s">
        <v>9</v>
      </c>
      <c r="B17" s="5">
        <v>0</v>
      </c>
      <c r="C17" s="37">
        <v>0</v>
      </c>
    </row>
    <row r="18" spans="1:3" hidden="1" x14ac:dyDescent="0.25">
      <c r="A18" s="33" t="s">
        <v>10</v>
      </c>
      <c r="B18" s="5">
        <v>0</v>
      </c>
      <c r="C18" s="37">
        <v>0</v>
      </c>
    </row>
    <row r="19" spans="1:3" hidden="1" x14ac:dyDescent="0.25">
      <c r="A19" s="33" t="s">
        <v>11</v>
      </c>
      <c r="B19" s="5">
        <v>0</v>
      </c>
      <c r="C19" s="37">
        <v>0</v>
      </c>
    </row>
    <row r="20" spans="1:3" hidden="1" x14ac:dyDescent="0.25">
      <c r="A20" s="33" t="s">
        <v>12</v>
      </c>
      <c r="B20" s="5">
        <v>0</v>
      </c>
      <c r="C20" s="37">
        <v>0</v>
      </c>
    </row>
    <row r="21" spans="1:3" hidden="1" x14ac:dyDescent="0.25">
      <c r="A21" s="33" t="s">
        <v>13</v>
      </c>
      <c r="B21" s="5">
        <v>0</v>
      </c>
      <c r="C21" s="37">
        <v>0</v>
      </c>
    </row>
    <row r="22" spans="1:3" hidden="1" x14ac:dyDescent="0.25">
      <c r="A22" s="33" t="s">
        <v>14</v>
      </c>
      <c r="B22" s="5">
        <v>0</v>
      </c>
      <c r="C22" s="37">
        <v>0</v>
      </c>
    </row>
    <row r="23" spans="1:3" hidden="1" x14ac:dyDescent="0.25">
      <c r="A23" s="33" t="s">
        <v>15</v>
      </c>
      <c r="B23" s="5">
        <v>0</v>
      </c>
      <c r="C23" s="37">
        <v>0</v>
      </c>
    </row>
    <row r="24" spans="1:3" hidden="1" x14ac:dyDescent="0.25">
      <c r="A24" s="33" t="s">
        <v>16</v>
      </c>
      <c r="B24" s="5">
        <v>0</v>
      </c>
      <c r="C24" s="37">
        <v>0</v>
      </c>
    </row>
    <row r="25" spans="1:3" hidden="1" x14ac:dyDescent="0.25">
      <c r="A25" s="33" t="s">
        <v>17</v>
      </c>
      <c r="B25" s="5">
        <v>0</v>
      </c>
      <c r="C25" s="37">
        <v>0</v>
      </c>
    </row>
    <row r="26" spans="1:3" hidden="1" x14ac:dyDescent="0.25">
      <c r="A26" s="33" t="s">
        <v>18</v>
      </c>
      <c r="B26" s="5">
        <v>0</v>
      </c>
      <c r="C26" s="37">
        <v>0</v>
      </c>
    </row>
    <row r="27" spans="1:3" hidden="1" x14ac:dyDescent="0.25">
      <c r="A27" s="33" t="s">
        <v>19</v>
      </c>
      <c r="B27" s="5">
        <v>0</v>
      </c>
      <c r="C27" s="37">
        <v>0</v>
      </c>
    </row>
    <row r="28" spans="1:3" hidden="1" x14ac:dyDescent="0.25">
      <c r="A28" s="33" t="s">
        <v>55</v>
      </c>
      <c r="B28" s="5">
        <v>0</v>
      </c>
      <c r="C28" s="37">
        <v>0</v>
      </c>
    </row>
    <row r="29" spans="1:3" hidden="1" x14ac:dyDescent="0.25">
      <c r="A29" s="33" t="s">
        <v>20</v>
      </c>
      <c r="B29" s="5">
        <v>0</v>
      </c>
      <c r="C29" s="37">
        <v>0</v>
      </c>
    </row>
    <row r="30" spans="1:3" hidden="1" x14ac:dyDescent="0.25">
      <c r="A30" s="33" t="s">
        <v>21</v>
      </c>
      <c r="B30" s="5">
        <v>0</v>
      </c>
      <c r="C30" s="37">
        <v>0</v>
      </c>
    </row>
    <row r="31" spans="1:3" hidden="1" x14ac:dyDescent="0.25">
      <c r="A31" s="33" t="s">
        <v>22</v>
      </c>
      <c r="B31" s="5">
        <v>0</v>
      </c>
      <c r="C31" s="37">
        <v>0</v>
      </c>
    </row>
    <row r="32" spans="1:3" hidden="1" x14ac:dyDescent="0.25">
      <c r="A32" s="33" t="s">
        <v>23</v>
      </c>
      <c r="B32" s="5">
        <v>0</v>
      </c>
      <c r="C32" s="37">
        <v>0</v>
      </c>
    </row>
    <row r="33" spans="1:3" hidden="1" x14ac:dyDescent="0.25">
      <c r="A33" s="33" t="s">
        <v>24</v>
      </c>
      <c r="B33" s="5">
        <v>0</v>
      </c>
      <c r="C33" s="37">
        <v>0</v>
      </c>
    </row>
    <row r="34" spans="1:3" hidden="1" x14ac:dyDescent="0.25">
      <c r="A34" s="33" t="s">
        <v>25</v>
      </c>
      <c r="B34" s="5">
        <v>0</v>
      </c>
      <c r="C34" s="37">
        <v>0</v>
      </c>
    </row>
    <row r="35" spans="1:3" hidden="1" x14ac:dyDescent="0.25">
      <c r="A35" s="33" t="s">
        <v>51</v>
      </c>
      <c r="B35" s="5">
        <v>0</v>
      </c>
      <c r="C35" s="37">
        <v>0</v>
      </c>
    </row>
    <row r="36" spans="1:3" hidden="1" x14ac:dyDescent="0.25">
      <c r="A36" s="33" t="s">
        <v>52</v>
      </c>
      <c r="B36" s="5">
        <v>0</v>
      </c>
      <c r="C36" s="37">
        <v>0</v>
      </c>
    </row>
    <row r="37" spans="1:3" hidden="1" x14ac:dyDescent="0.25">
      <c r="A37" s="33" t="s">
        <v>26</v>
      </c>
      <c r="B37" s="5">
        <v>0</v>
      </c>
      <c r="C37" s="37">
        <v>0</v>
      </c>
    </row>
    <row r="38" spans="1:3" hidden="1" x14ac:dyDescent="0.25">
      <c r="A38" s="33" t="s">
        <v>27</v>
      </c>
      <c r="B38" s="5">
        <v>0</v>
      </c>
      <c r="C38" s="37">
        <v>0</v>
      </c>
    </row>
    <row r="39" spans="1:3" hidden="1" x14ac:dyDescent="0.25">
      <c r="A39" s="33" t="s">
        <v>28</v>
      </c>
      <c r="B39" s="5">
        <v>0</v>
      </c>
      <c r="C39" s="37">
        <v>0</v>
      </c>
    </row>
    <row r="40" spans="1:3" hidden="1" x14ac:dyDescent="0.25">
      <c r="A40" s="33" t="s">
        <v>29</v>
      </c>
      <c r="B40" s="5">
        <v>0</v>
      </c>
      <c r="C40" s="37">
        <v>0</v>
      </c>
    </row>
    <row r="41" spans="1:3" hidden="1" x14ac:dyDescent="0.25">
      <c r="A41" s="33" t="s">
        <v>30</v>
      </c>
      <c r="B41" s="5">
        <v>0</v>
      </c>
      <c r="C41" s="37">
        <v>0</v>
      </c>
    </row>
    <row r="42" spans="1:3" ht="30" hidden="1" x14ac:dyDescent="0.25">
      <c r="A42" s="33" t="s">
        <v>56</v>
      </c>
      <c r="B42" s="5">
        <v>0</v>
      </c>
      <c r="C42" s="37">
        <v>0</v>
      </c>
    </row>
    <row r="43" spans="1:3" hidden="1" x14ac:dyDescent="0.25">
      <c r="A43" s="33" t="s">
        <v>31</v>
      </c>
      <c r="B43" s="5">
        <v>0</v>
      </c>
      <c r="C43" s="37">
        <v>0</v>
      </c>
    </row>
    <row r="44" spans="1:3" hidden="1" x14ac:dyDescent="0.25">
      <c r="A44" s="33" t="s">
        <v>32</v>
      </c>
      <c r="B44" s="5">
        <v>0</v>
      </c>
      <c r="C44" s="37">
        <v>0</v>
      </c>
    </row>
    <row r="45" spans="1:3" hidden="1" x14ac:dyDescent="0.25">
      <c r="A45" s="33" t="s">
        <v>33</v>
      </c>
      <c r="B45" s="5">
        <v>0</v>
      </c>
      <c r="C45" s="37">
        <v>0</v>
      </c>
    </row>
    <row r="46" spans="1:3" ht="30" hidden="1" x14ac:dyDescent="0.25">
      <c r="A46" s="33" t="s">
        <v>34</v>
      </c>
      <c r="B46" s="5">
        <v>0</v>
      </c>
      <c r="C46" s="37">
        <v>0</v>
      </c>
    </row>
    <row r="47" spans="1:3" hidden="1" x14ac:dyDescent="0.25">
      <c r="A47" s="33" t="s">
        <v>57</v>
      </c>
      <c r="B47" s="5">
        <v>0</v>
      </c>
      <c r="C47" s="37">
        <v>0</v>
      </c>
    </row>
    <row r="48" spans="1:3" hidden="1" x14ac:dyDescent="0.25">
      <c r="A48" s="33" t="s">
        <v>35</v>
      </c>
      <c r="B48" s="5">
        <v>0</v>
      </c>
      <c r="C48" s="37">
        <v>0</v>
      </c>
    </row>
    <row r="49" spans="1:3" hidden="1" x14ac:dyDescent="0.25">
      <c r="A49" s="50" t="s">
        <v>36</v>
      </c>
      <c r="B49" s="6">
        <f>SUM(B13:B48)</f>
        <v>0</v>
      </c>
      <c r="C49" s="32">
        <f>SUM(C13:C48)</f>
        <v>0</v>
      </c>
    </row>
    <row r="50" spans="1:3" x14ac:dyDescent="0.25">
      <c r="A50" s="74" t="s">
        <v>69</v>
      </c>
      <c r="B50" s="74"/>
      <c r="C50" s="74"/>
    </row>
    <row r="51" spans="1:3" hidden="1" x14ac:dyDescent="0.25">
      <c r="A51" s="74" t="s">
        <v>66</v>
      </c>
      <c r="B51" s="74"/>
      <c r="C51" s="74"/>
    </row>
    <row r="52" spans="1:3" hidden="1" x14ac:dyDescent="0.25">
      <c r="A52" s="40" t="s">
        <v>27</v>
      </c>
      <c r="B52" s="5">
        <v>0</v>
      </c>
      <c r="C52" s="37">
        <v>0</v>
      </c>
    </row>
    <row r="53" spans="1:3" hidden="1" x14ac:dyDescent="0.25">
      <c r="A53" s="40" t="s">
        <v>14</v>
      </c>
      <c r="B53" s="5">
        <v>0</v>
      </c>
      <c r="C53" s="37">
        <v>0</v>
      </c>
    </row>
    <row r="54" spans="1:3" hidden="1" x14ac:dyDescent="0.25">
      <c r="A54" s="40" t="s">
        <v>9</v>
      </c>
      <c r="B54" s="5">
        <v>0</v>
      </c>
      <c r="C54" s="37">
        <v>0</v>
      </c>
    </row>
    <row r="55" spans="1:3" hidden="1" x14ac:dyDescent="0.25">
      <c r="A55" s="40" t="s">
        <v>13</v>
      </c>
      <c r="B55" s="5">
        <v>0</v>
      </c>
      <c r="C55" s="37">
        <v>0</v>
      </c>
    </row>
    <row r="56" spans="1:3" hidden="1" x14ac:dyDescent="0.25">
      <c r="A56" s="40" t="s">
        <v>58</v>
      </c>
      <c r="B56" s="5">
        <v>0</v>
      </c>
      <c r="C56" s="37">
        <v>0</v>
      </c>
    </row>
    <row r="57" spans="1:3" hidden="1" x14ac:dyDescent="0.25">
      <c r="A57" s="40" t="s">
        <v>41</v>
      </c>
      <c r="B57" s="5">
        <v>0</v>
      </c>
      <c r="C57" s="37">
        <v>0</v>
      </c>
    </row>
    <row r="58" spans="1:3" hidden="1" x14ac:dyDescent="0.25">
      <c r="A58" s="40" t="s">
        <v>32</v>
      </c>
      <c r="B58" s="5">
        <v>0</v>
      </c>
      <c r="C58" s="37">
        <v>0</v>
      </c>
    </row>
    <row r="59" spans="1:3" hidden="1" x14ac:dyDescent="0.25">
      <c r="A59" s="40" t="s">
        <v>7</v>
      </c>
      <c r="B59" s="5">
        <v>0</v>
      </c>
      <c r="C59" s="37">
        <v>0</v>
      </c>
    </row>
    <row r="60" spans="1:3" hidden="1" x14ac:dyDescent="0.25">
      <c r="A60" s="40" t="s">
        <v>24</v>
      </c>
      <c r="B60" s="5">
        <v>0</v>
      </c>
      <c r="C60" s="37">
        <v>0</v>
      </c>
    </row>
    <row r="61" spans="1:3" hidden="1" x14ac:dyDescent="0.25">
      <c r="A61" s="40" t="s">
        <v>35</v>
      </c>
      <c r="B61" s="5">
        <v>0</v>
      </c>
      <c r="C61" s="37">
        <v>0</v>
      </c>
    </row>
    <row r="62" spans="1:3" hidden="1" x14ac:dyDescent="0.25">
      <c r="A62" s="40" t="s">
        <v>30</v>
      </c>
      <c r="B62" s="5">
        <v>0</v>
      </c>
      <c r="C62" s="37">
        <v>0</v>
      </c>
    </row>
    <row r="63" spans="1:3" hidden="1" x14ac:dyDescent="0.25">
      <c r="A63" s="40" t="s">
        <v>20</v>
      </c>
      <c r="B63" s="5">
        <v>0</v>
      </c>
      <c r="C63" s="37">
        <v>0</v>
      </c>
    </row>
    <row r="64" spans="1:3" hidden="1" x14ac:dyDescent="0.25">
      <c r="A64" s="40" t="s">
        <v>17</v>
      </c>
      <c r="B64" s="5">
        <v>0</v>
      </c>
      <c r="C64" s="37">
        <v>0</v>
      </c>
    </row>
    <row r="65" spans="1:3" hidden="1" x14ac:dyDescent="0.25">
      <c r="A65" s="40" t="s">
        <v>12</v>
      </c>
      <c r="B65" s="5">
        <v>0</v>
      </c>
      <c r="C65" s="37">
        <v>0</v>
      </c>
    </row>
    <row r="66" spans="1:3" hidden="1" x14ac:dyDescent="0.25">
      <c r="A66" s="40" t="s">
        <v>40</v>
      </c>
      <c r="B66" s="5">
        <v>0</v>
      </c>
      <c r="C66" s="37">
        <v>0</v>
      </c>
    </row>
    <row r="67" spans="1:3" hidden="1" x14ac:dyDescent="0.25">
      <c r="A67" s="40" t="s">
        <v>28</v>
      </c>
      <c r="B67" s="5">
        <v>0</v>
      </c>
      <c r="C67" s="37">
        <v>0</v>
      </c>
    </row>
    <row r="68" spans="1:3" hidden="1" x14ac:dyDescent="0.25">
      <c r="A68" s="40" t="s">
        <v>29</v>
      </c>
      <c r="B68" s="5">
        <v>0</v>
      </c>
      <c r="C68" s="37">
        <v>0</v>
      </c>
    </row>
    <row r="69" spans="1:3" hidden="1" x14ac:dyDescent="0.25">
      <c r="A69" s="40" t="s">
        <v>15</v>
      </c>
      <c r="B69" s="5">
        <v>0</v>
      </c>
      <c r="C69" s="37">
        <v>0</v>
      </c>
    </row>
    <row r="70" spans="1:3" hidden="1" x14ac:dyDescent="0.25">
      <c r="A70" s="40" t="s">
        <v>10</v>
      </c>
      <c r="B70" s="5">
        <v>0</v>
      </c>
      <c r="C70" s="37">
        <v>0</v>
      </c>
    </row>
    <row r="71" spans="1:3" hidden="1" x14ac:dyDescent="0.25">
      <c r="A71" s="40" t="s">
        <v>8</v>
      </c>
      <c r="B71" s="5">
        <v>0</v>
      </c>
      <c r="C71" s="37">
        <v>0</v>
      </c>
    </row>
    <row r="72" spans="1:3" hidden="1" x14ac:dyDescent="0.25">
      <c r="A72" s="40" t="s">
        <v>47</v>
      </c>
      <c r="B72" s="5">
        <v>0</v>
      </c>
      <c r="C72" s="37">
        <v>0</v>
      </c>
    </row>
    <row r="73" spans="1:3" hidden="1" x14ac:dyDescent="0.25">
      <c r="A73" s="40" t="s">
        <v>16</v>
      </c>
      <c r="B73" s="5">
        <v>0</v>
      </c>
      <c r="C73" s="37">
        <v>0</v>
      </c>
    </row>
    <row r="74" spans="1:3" hidden="1" x14ac:dyDescent="0.25">
      <c r="A74" s="40" t="s">
        <v>57</v>
      </c>
      <c r="B74" s="5">
        <v>0</v>
      </c>
      <c r="C74" s="37">
        <v>0</v>
      </c>
    </row>
    <row r="75" spans="1:3" hidden="1" x14ac:dyDescent="0.25">
      <c r="A75" s="40" t="s">
        <v>23</v>
      </c>
      <c r="B75" s="5">
        <v>0</v>
      </c>
      <c r="C75" s="37">
        <v>0</v>
      </c>
    </row>
    <row r="76" spans="1:3" hidden="1" x14ac:dyDescent="0.25">
      <c r="A76" s="40" t="s">
        <v>39</v>
      </c>
      <c r="B76" s="5">
        <v>0</v>
      </c>
      <c r="C76" s="37">
        <v>0</v>
      </c>
    </row>
    <row r="77" spans="1:3" hidden="1" x14ac:dyDescent="0.25">
      <c r="A77" s="40" t="s">
        <v>38</v>
      </c>
      <c r="B77" s="5">
        <v>0</v>
      </c>
      <c r="C77" s="37">
        <v>0</v>
      </c>
    </row>
    <row r="78" spans="1:3" hidden="1" x14ac:dyDescent="0.25">
      <c r="A78" s="40" t="s">
        <v>37</v>
      </c>
      <c r="B78" s="5">
        <v>0</v>
      </c>
      <c r="C78" s="37">
        <v>0</v>
      </c>
    </row>
    <row r="79" spans="1:3" hidden="1" x14ac:dyDescent="0.25">
      <c r="A79" s="40" t="s">
        <v>21</v>
      </c>
      <c r="B79" s="5">
        <v>0</v>
      </c>
      <c r="C79" s="37">
        <v>0</v>
      </c>
    </row>
    <row r="80" spans="1:3" hidden="1" x14ac:dyDescent="0.25">
      <c r="A80" s="40" t="s">
        <v>59</v>
      </c>
      <c r="B80" s="5">
        <v>0</v>
      </c>
      <c r="C80" s="37">
        <v>0</v>
      </c>
    </row>
    <row r="81" spans="1:3" hidden="1" x14ac:dyDescent="0.25">
      <c r="A81" s="40" t="s">
        <v>11</v>
      </c>
      <c r="B81" s="5">
        <v>0</v>
      </c>
      <c r="C81" s="37">
        <v>0</v>
      </c>
    </row>
    <row r="82" spans="1:3" hidden="1" x14ac:dyDescent="0.25">
      <c r="A82" s="41" t="s">
        <v>60</v>
      </c>
      <c r="B82" s="5">
        <v>0</v>
      </c>
      <c r="C82" s="37">
        <v>0</v>
      </c>
    </row>
    <row r="83" spans="1:3" hidden="1" x14ac:dyDescent="0.25">
      <c r="A83" s="41" t="s">
        <v>137</v>
      </c>
      <c r="B83" s="5">
        <v>0</v>
      </c>
      <c r="C83" s="37">
        <v>0</v>
      </c>
    </row>
    <row r="84" spans="1:3" hidden="1" x14ac:dyDescent="0.25">
      <c r="A84" s="41" t="s">
        <v>42</v>
      </c>
      <c r="B84" s="5">
        <v>0</v>
      </c>
      <c r="C84" s="37">
        <v>0</v>
      </c>
    </row>
    <row r="85" spans="1:3" hidden="1" x14ac:dyDescent="0.25">
      <c r="A85" s="41" t="s">
        <v>44</v>
      </c>
      <c r="B85" s="5">
        <v>0</v>
      </c>
      <c r="C85" s="37">
        <v>0</v>
      </c>
    </row>
    <row r="86" spans="1:3" hidden="1" x14ac:dyDescent="0.25">
      <c r="A86" s="41" t="s">
        <v>43</v>
      </c>
      <c r="B86" s="5">
        <v>0</v>
      </c>
      <c r="C86" s="37">
        <v>0</v>
      </c>
    </row>
    <row r="87" spans="1:3" hidden="1" x14ac:dyDescent="0.25">
      <c r="A87" s="41" t="s">
        <v>62</v>
      </c>
      <c r="B87" s="5">
        <v>0</v>
      </c>
      <c r="C87" s="37">
        <v>0</v>
      </c>
    </row>
    <row r="88" spans="1:3" s="3" customFormat="1" hidden="1" x14ac:dyDescent="0.25">
      <c r="A88" s="41" t="s">
        <v>63</v>
      </c>
      <c r="B88" s="5"/>
      <c r="C88" s="37"/>
    </row>
    <row r="89" spans="1:3" s="3" customFormat="1" hidden="1" x14ac:dyDescent="0.25">
      <c r="A89" s="50" t="s">
        <v>45</v>
      </c>
      <c r="B89" s="6">
        <f>SUM(B52:B81)</f>
        <v>0</v>
      </c>
      <c r="C89" s="32">
        <f>SUM(C52:C81)</f>
        <v>0</v>
      </c>
    </row>
    <row r="90" spans="1:3" hidden="1" x14ac:dyDescent="0.25">
      <c r="A90" s="51" t="s">
        <v>46</v>
      </c>
      <c r="B90" s="29">
        <f>SUM(B82:B88)</f>
        <v>0</v>
      </c>
      <c r="C90" s="36">
        <f>SUM(C82:C88)</f>
        <v>0</v>
      </c>
    </row>
    <row r="91" spans="1:3" hidden="1" x14ac:dyDescent="0.25">
      <c r="A91" s="50" t="s">
        <v>36</v>
      </c>
      <c r="B91" s="6">
        <f>B89+B90</f>
        <v>0</v>
      </c>
      <c r="C91" s="32">
        <f>C89+C90</f>
        <v>0</v>
      </c>
    </row>
    <row r="92" spans="1:3" hidden="1" x14ac:dyDescent="0.25">
      <c r="A92" s="74" t="s">
        <v>67</v>
      </c>
      <c r="B92" s="74"/>
      <c r="C92" s="74"/>
    </row>
    <row r="93" spans="1:3" hidden="1" x14ac:dyDescent="0.25">
      <c r="A93" s="40" t="s">
        <v>27</v>
      </c>
      <c r="B93" s="5">
        <v>0</v>
      </c>
      <c r="C93" s="37">
        <v>0</v>
      </c>
    </row>
    <row r="94" spans="1:3" hidden="1" x14ac:dyDescent="0.25">
      <c r="A94" s="40" t="s">
        <v>14</v>
      </c>
      <c r="B94" s="5">
        <v>0</v>
      </c>
      <c r="C94" s="37">
        <v>0</v>
      </c>
    </row>
    <row r="95" spans="1:3" hidden="1" x14ac:dyDescent="0.25">
      <c r="A95" s="40" t="s">
        <v>9</v>
      </c>
      <c r="B95" s="5">
        <v>0</v>
      </c>
      <c r="C95" s="37">
        <v>0</v>
      </c>
    </row>
    <row r="96" spans="1:3" hidden="1" x14ac:dyDescent="0.25">
      <c r="A96" s="40" t="s">
        <v>13</v>
      </c>
      <c r="B96" s="5">
        <v>0</v>
      </c>
      <c r="C96" s="37">
        <v>0</v>
      </c>
    </row>
    <row r="97" spans="1:3" hidden="1" x14ac:dyDescent="0.25">
      <c r="A97" s="40" t="s">
        <v>58</v>
      </c>
      <c r="B97" s="5">
        <v>0</v>
      </c>
      <c r="C97" s="37">
        <v>0</v>
      </c>
    </row>
    <row r="98" spans="1:3" hidden="1" x14ac:dyDescent="0.25">
      <c r="A98" s="40" t="s">
        <v>41</v>
      </c>
      <c r="B98" s="5">
        <v>0</v>
      </c>
      <c r="C98" s="37">
        <v>0</v>
      </c>
    </row>
    <row r="99" spans="1:3" hidden="1" x14ac:dyDescent="0.25">
      <c r="A99" s="40" t="s">
        <v>32</v>
      </c>
      <c r="B99" s="5">
        <v>0</v>
      </c>
      <c r="C99" s="37">
        <v>0</v>
      </c>
    </row>
    <row r="100" spans="1:3" hidden="1" x14ac:dyDescent="0.25">
      <c r="A100" s="40" t="s">
        <v>7</v>
      </c>
      <c r="B100" s="5">
        <v>0</v>
      </c>
      <c r="C100" s="37">
        <v>0</v>
      </c>
    </row>
    <row r="101" spans="1:3" hidden="1" x14ac:dyDescent="0.25">
      <c r="A101" s="40" t="s">
        <v>24</v>
      </c>
      <c r="B101" s="5">
        <v>0</v>
      </c>
      <c r="C101" s="37">
        <v>0</v>
      </c>
    </row>
    <row r="102" spans="1:3" hidden="1" x14ac:dyDescent="0.25">
      <c r="A102" s="40" t="s">
        <v>35</v>
      </c>
      <c r="B102" s="5">
        <v>0</v>
      </c>
      <c r="C102" s="37">
        <v>0</v>
      </c>
    </row>
    <row r="103" spans="1:3" hidden="1" x14ac:dyDescent="0.25">
      <c r="A103" s="40" t="s">
        <v>30</v>
      </c>
      <c r="B103" s="5">
        <v>0</v>
      </c>
      <c r="C103" s="37">
        <v>0</v>
      </c>
    </row>
    <row r="104" spans="1:3" hidden="1" x14ac:dyDescent="0.25">
      <c r="A104" s="40" t="s">
        <v>20</v>
      </c>
      <c r="B104" s="5">
        <v>0</v>
      </c>
      <c r="C104" s="37">
        <v>0</v>
      </c>
    </row>
    <row r="105" spans="1:3" hidden="1" x14ac:dyDescent="0.25">
      <c r="A105" s="40" t="s">
        <v>17</v>
      </c>
      <c r="B105" s="5">
        <v>0</v>
      </c>
      <c r="C105" s="37">
        <v>0</v>
      </c>
    </row>
    <row r="106" spans="1:3" hidden="1" x14ac:dyDescent="0.25">
      <c r="A106" s="40" t="s">
        <v>12</v>
      </c>
      <c r="B106" s="5">
        <v>0</v>
      </c>
      <c r="C106" s="37">
        <v>0</v>
      </c>
    </row>
    <row r="107" spans="1:3" hidden="1" x14ac:dyDescent="0.25">
      <c r="A107" s="40" t="s">
        <v>40</v>
      </c>
      <c r="B107" s="5">
        <v>0</v>
      </c>
      <c r="C107" s="37">
        <v>0</v>
      </c>
    </row>
    <row r="108" spans="1:3" hidden="1" x14ac:dyDescent="0.25">
      <c r="A108" s="40" t="s">
        <v>28</v>
      </c>
      <c r="B108" s="5">
        <v>0</v>
      </c>
      <c r="C108" s="37">
        <v>0</v>
      </c>
    </row>
    <row r="109" spans="1:3" hidden="1" x14ac:dyDescent="0.25">
      <c r="A109" s="40" t="s">
        <v>29</v>
      </c>
      <c r="B109" s="5">
        <v>0</v>
      </c>
      <c r="C109" s="37">
        <v>0</v>
      </c>
    </row>
    <row r="110" spans="1:3" hidden="1" x14ac:dyDescent="0.25">
      <c r="A110" s="40" t="s">
        <v>15</v>
      </c>
      <c r="B110" s="5">
        <v>0</v>
      </c>
      <c r="C110" s="37">
        <v>0</v>
      </c>
    </row>
    <row r="111" spans="1:3" hidden="1" x14ac:dyDescent="0.25">
      <c r="A111" s="40" t="s">
        <v>10</v>
      </c>
      <c r="B111" s="5">
        <v>0</v>
      </c>
      <c r="C111" s="37">
        <v>0</v>
      </c>
    </row>
    <row r="112" spans="1:3" hidden="1" x14ac:dyDescent="0.25">
      <c r="A112" s="40" t="s">
        <v>8</v>
      </c>
      <c r="B112" s="5">
        <v>0</v>
      </c>
      <c r="C112" s="37">
        <v>0</v>
      </c>
    </row>
    <row r="113" spans="1:3" hidden="1" x14ac:dyDescent="0.25">
      <c r="A113" s="40" t="s">
        <v>47</v>
      </c>
      <c r="B113" s="5">
        <v>0</v>
      </c>
      <c r="C113" s="37">
        <v>0</v>
      </c>
    </row>
    <row r="114" spans="1:3" hidden="1" x14ac:dyDescent="0.25">
      <c r="A114" s="40" t="s">
        <v>16</v>
      </c>
      <c r="B114" s="5">
        <v>0</v>
      </c>
      <c r="C114" s="37">
        <v>0</v>
      </c>
    </row>
    <row r="115" spans="1:3" hidden="1" x14ac:dyDescent="0.25">
      <c r="A115" s="40" t="s">
        <v>57</v>
      </c>
      <c r="B115" s="5">
        <v>0</v>
      </c>
      <c r="C115" s="37">
        <v>0</v>
      </c>
    </row>
    <row r="116" spans="1:3" hidden="1" x14ac:dyDescent="0.25">
      <c r="A116" s="40" t="s">
        <v>23</v>
      </c>
      <c r="B116" s="5">
        <v>0</v>
      </c>
      <c r="C116" s="37">
        <v>0</v>
      </c>
    </row>
    <row r="117" spans="1:3" hidden="1" x14ac:dyDescent="0.25">
      <c r="A117" s="40" t="s">
        <v>39</v>
      </c>
      <c r="B117" s="5">
        <v>0</v>
      </c>
      <c r="C117" s="37">
        <v>0</v>
      </c>
    </row>
    <row r="118" spans="1:3" hidden="1" x14ac:dyDescent="0.25">
      <c r="A118" s="40" t="s">
        <v>38</v>
      </c>
      <c r="B118" s="5">
        <v>0</v>
      </c>
      <c r="C118" s="37">
        <v>0</v>
      </c>
    </row>
    <row r="119" spans="1:3" hidden="1" x14ac:dyDescent="0.25">
      <c r="A119" s="40" t="s">
        <v>37</v>
      </c>
      <c r="B119" s="5">
        <v>0</v>
      </c>
      <c r="C119" s="37">
        <v>0</v>
      </c>
    </row>
    <row r="120" spans="1:3" hidden="1" x14ac:dyDescent="0.25">
      <c r="A120" s="40" t="s">
        <v>21</v>
      </c>
      <c r="B120" s="5">
        <v>0</v>
      </c>
      <c r="C120" s="37">
        <v>0</v>
      </c>
    </row>
    <row r="121" spans="1:3" hidden="1" x14ac:dyDescent="0.25">
      <c r="A121" s="40" t="s">
        <v>59</v>
      </c>
      <c r="B121" s="5">
        <v>0</v>
      </c>
      <c r="C121" s="37">
        <v>0</v>
      </c>
    </row>
    <row r="122" spans="1:3" hidden="1" x14ac:dyDescent="0.25">
      <c r="A122" s="40" t="s">
        <v>11</v>
      </c>
      <c r="B122" s="5">
        <v>0</v>
      </c>
      <c r="C122" s="37">
        <v>0</v>
      </c>
    </row>
    <row r="123" spans="1:3" hidden="1" x14ac:dyDescent="0.25">
      <c r="A123" s="50" t="s">
        <v>36</v>
      </c>
      <c r="B123" s="6">
        <f>SUM(B93:B122)</f>
        <v>0</v>
      </c>
      <c r="C123" s="32">
        <f>SUM(C93:C122)</f>
        <v>0</v>
      </c>
    </row>
    <row r="124" spans="1:3" x14ac:dyDescent="0.25">
      <c r="A124" s="74" t="s">
        <v>68</v>
      </c>
      <c r="B124" s="74"/>
      <c r="C124" s="74"/>
    </row>
    <row r="125" spans="1:3" hidden="1" x14ac:dyDescent="0.25">
      <c r="A125" s="40" t="s">
        <v>27</v>
      </c>
      <c r="B125" s="5">
        <v>0</v>
      </c>
      <c r="C125" s="37">
        <v>0</v>
      </c>
    </row>
    <row r="126" spans="1:3" hidden="1" x14ac:dyDescent="0.25">
      <c r="A126" s="40" t="s">
        <v>14</v>
      </c>
      <c r="B126" s="5">
        <v>0</v>
      </c>
      <c r="C126" s="37">
        <v>0</v>
      </c>
    </row>
    <row r="127" spans="1:3" hidden="1" x14ac:dyDescent="0.25">
      <c r="A127" s="40" t="s">
        <v>9</v>
      </c>
      <c r="B127" s="5">
        <v>0</v>
      </c>
      <c r="C127" s="37">
        <v>0</v>
      </c>
    </row>
    <row r="128" spans="1:3" hidden="1" x14ac:dyDescent="0.25">
      <c r="A128" s="40" t="s">
        <v>13</v>
      </c>
      <c r="B128" s="5">
        <v>0</v>
      </c>
      <c r="C128" s="37">
        <v>0</v>
      </c>
    </row>
    <row r="129" spans="1:3" hidden="1" x14ac:dyDescent="0.25">
      <c r="A129" s="40" t="s">
        <v>58</v>
      </c>
      <c r="B129" s="5">
        <v>0</v>
      </c>
      <c r="C129" s="37">
        <v>0</v>
      </c>
    </row>
    <row r="130" spans="1:3" hidden="1" x14ac:dyDescent="0.25">
      <c r="A130" s="40" t="s">
        <v>41</v>
      </c>
      <c r="B130" s="5">
        <v>0</v>
      </c>
      <c r="C130" s="37">
        <v>0</v>
      </c>
    </row>
    <row r="131" spans="1:3" hidden="1" x14ac:dyDescent="0.25">
      <c r="A131" s="40" t="s">
        <v>32</v>
      </c>
      <c r="B131" s="5">
        <v>0</v>
      </c>
      <c r="C131" s="37">
        <v>0</v>
      </c>
    </row>
    <row r="132" spans="1:3" hidden="1" x14ac:dyDescent="0.25">
      <c r="A132" s="40" t="s">
        <v>7</v>
      </c>
      <c r="B132" s="5">
        <v>0</v>
      </c>
      <c r="C132" s="37">
        <v>0</v>
      </c>
    </row>
    <row r="133" spans="1:3" hidden="1" x14ac:dyDescent="0.25">
      <c r="A133" s="40" t="s">
        <v>24</v>
      </c>
      <c r="B133" s="5">
        <v>0</v>
      </c>
      <c r="C133" s="37">
        <v>0</v>
      </c>
    </row>
    <row r="134" spans="1:3" hidden="1" x14ac:dyDescent="0.25">
      <c r="A134" s="40" t="s">
        <v>35</v>
      </c>
      <c r="B134" s="5">
        <v>0</v>
      </c>
      <c r="C134" s="37">
        <v>0</v>
      </c>
    </row>
    <row r="135" spans="1:3" hidden="1" x14ac:dyDescent="0.25">
      <c r="A135" s="40" t="s">
        <v>30</v>
      </c>
      <c r="B135" s="5">
        <v>0</v>
      </c>
      <c r="C135" s="37">
        <v>0</v>
      </c>
    </row>
    <row r="136" spans="1:3" hidden="1" x14ac:dyDescent="0.25">
      <c r="A136" s="40" t="s">
        <v>20</v>
      </c>
      <c r="B136" s="5">
        <v>0</v>
      </c>
      <c r="C136" s="37">
        <v>0</v>
      </c>
    </row>
    <row r="137" spans="1:3" hidden="1" x14ac:dyDescent="0.25">
      <c r="A137" s="40" t="s">
        <v>17</v>
      </c>
      <c r="B137" s="5">
        <v>0</v>
      </c>
      <c r="C137" s="37">
        <v>0</v>
      </c>
    </row>
    <row r="138" spans="1:3" x14ac:dyDescent="0.25">
      <c r="A138" s="53" t="s">
        <v>94</v>
      </c>
      <c r="B138" s="5">
        <v>6768</v>
      </c>
      <c r="C138" s="37">
        <v>40262.800000000003</v>
      </c>
    </row>
    <row r="139" spans="1:3" hidden="1" x14ac:dyDescent="0.25">
      <c r="A139" s="40" t="s">
        <v>40</v>
      </c>
      <c r="B139" s="5">
        <v>0</v>
      </c>
      <c r="C139" s="37">
        <v>0</v>
      </c>
    </row>
    <row r="140" spans="1:3" hidden="1" x14ac:dyDescent="0.25">
      <c r="A140" s="40" t="s">
        <v>28</v>
      </c>
      <c r="B140" s="5">
        <v>0</v>
      </c>
      <c r="C140" s="37">
        <v>0</v>
      </c>
    </row>
    <row r="141" spans="1:3" hidden="1" x14ac:dyDescent="0.25">
      <c r="A141" s="40" t="s">
        <v>29</v>
      </c>
      <c r="B141" s="5">
        <v>0</v>
      </c>
      <c r="C141" s="37">
        <v>0</v>
      </c>
    </row>
    <row r="142" spans="1:3" hidden="1" x14ac:dyDescent="0.25">
      <c r="A142" s="40" t="s">
        <v>15</v>
      </c>
      <c r="B142" s="5">
        <v>0</v>
      </c>
      <c r="C142" s="37">
        <v>0</v>
      </c>
    </row>
    <row r="143" spans="1:3" hidden="1" x14ac:dyDescent="0.25">
      <c r="A143" s="40" t="s">
        <v>10</v>
      </c>
      <c r="B143" s="5">
        <v>0</v>
      </c>
      <c r="C143" s="37">
        <v>0</v>
      </c>
    </row>
    <row r="144" spans="1:3" hidden="1" x14ac:dyDescent="0.25">
      <c r="A144" s="40" t="s">
        <v>8</v>
      </c>
      <c r="B144" s="5">
        <v>0</v>
      </c>
      <c r="C144" s="37">
        <v>0</v>
      </c>
    </row>
    <row r="145" spans="1:3" hidden="1" x14ac:dyDescent="0.25">
      <c r="A145" s="40" t="s">
        <v>47</v>
      </c>
      <c r="B145" s="5">
        <v>0</v>
      </c>
      <c r="C145" s="37">
        <v>0</v>
      </c>
    </row>
    <row r="146" spans="1:3" hidden="1" x14ac:dyDescent="0.25">
      <c r="A146" s="40" t="s">
        <v>16</v>
      </c>
      <c r="B146" s="5">
        <v>0</v>
      </c>
      <c r="C146" s="37">
        <v>0</v>
      </c>
    </row>
    <row r="147" spans="1:3" hidden="1" x14ac:dyDescent="0.25">
      <c r="A147" s="40" t="s">
        <v>57</v>
      </c>
      <c r="B147" s="5">
        <v>0</v>
      </c>
      <c r="C147" s="37">
        <v>0</v>
      </c>
    </row>
    <row r="148" spans="1:3" hidden="1" x14ac:dyDescent="0.25">
      <c r="A148" s="40" t="s">
        <v>23</v>
      </c>
      <c r="B148" s="5">
        <v>0</v>
      </c>
      <c r="C148" s="37">
        <v>0</v>
      </c>
    </row>
    <row r="149" spans="1:3" hidden="1" x14ac:dyDescent="0.25">
      <c r="A149" s="40" t="s">
        <v>39</v>
      </c>
      <c r="B149" s="5">
        <v>0</v>
      </c>
      <c r="C149" s="37">
        <v>0</v>
      </c>
    </row>
    <row r="150" spans="1:3" hidden="1" x14ac:dyDescent="0.25">
      <c r="A150" s="40" t="s">
        <v>38</v>
      </c>
      <c r="B150" s="5">
        <v>0</v>
      </c>
      <c r="C150" s="37">
        <v>0</v>
      </c>
    </row>
    <row r="151" spans="1:3" hidden="1" x14ac:dyDescent="0.25">
      <c r="A151" s="40" t="s">
        <v>37</v>
      </c>
      <c r="B151" s="5">
        <v>0</v>
      </c>
      <c r="C151" s="37">
        <v>0</v>
      </c>
    </row>
    <row r="152" spans="1:3" hidden="1" x14ac:dyDescent="0.25">
      <c r="A152" s="40" t="s">
        <v>21</v>
      </c>
      <c r="B152" s="5">
        <v>0</v>
      </c>
      <c r="C152" s="37">
        <v>0</v>
      </c>
    </row>
    <row r="153" spans="1:3" hidden="1" x14ac:dyDescent="0.25">
      <c r="A153" s="40" t="s">
        <v>59</v>
      </c>
      <c r="B153" s="5">
        <v>0</v>
      </c>
      <c r="C153" s="37">
        <v>0</v>
      </c>
    </row>
    <row r="154" spans="1:3" hidden="1" x14ac:dyDescent="0.25">
      <c r="A154" s="40" t="s">
        <v>11</v>
      </c>
      <c r="B154" s="5">
        <v>0</v>
      </c>
      <c r="C154" s="37">
        <v>0</v>
      </c>
    </row>
    <row r="155" spans="1:3" hidden="1" x14ac:dyDescent="0.25">
      <c r="A155" s="41" t="s">
        <v>60</v>
      </c>
      <c r="B155" s="5">
        <v>0</v>
      </c>
      <c r="C155" s="37">
        <v>0</v>
      </c>
    </row>
    <row r="156" spans="1:3" hidden="1" x14ac:dyDescent="0.25">
      <c r="A156" s="41" t="s">
        <v>61</v>
      </c>
      <c r="B156" s="5">
        <v>0</v>
      </c>
      <c r="C156" s="37">
        <v>0</v>
      </c>
    </row>
    <row r="157" spans="1:3" hidden="1" x14ac:dyDescent="0.25">
      <c r="A157" s="41" t="s">
        <v>42</v>
      </c>
      <c r="B157" s="5">
        <v>0</v>
      </c>
      <c r="C157" s="37">
        <v>0</v>
      </c>
    </row>
    <row r="158" spans="1:3" hidden="1" x14ac:dyDescent="0.25">
      <c r="A158" s="41" t="s">
        <v>44</v>
      </c>
      <c r="B158" s="5">
        <v>0</v>
      </c>
      <c r="C158" s="37">
        <v>0</v>
      </c>
    </row>
    <row r="159" spans="1:3" hidden="1" x14ac:dyDescent="0.25">
      <c r="A159" s="41" t="s">
        <v>43</v>
      </c>
      <c r="B159" s="5">
        <v>0</v>
      </c>
      <c r="C159" s="37">
        <v>0</v>
      </c>
    </row>
    <row r="160" spans="1:3" hidden="1" x14ac:dyDescent="0.25">
      <c r="A160" s="41" t="s">
        <v>62</v>
      </c>
      <c r="B160" s="5">
        <v>0</v>
      </c>
      <c r="C160" s="37">
        <v>0</v>
      </c>
    </row>
    <row r="161" spans="1:3" hidden="1" x14ac:dyDescent="0.25">
      <c r="A161" s="41" t="s">
        <v>63</v>
      </c>
      <c r="B161" s="5">
        <v>0</v>
      </c>
      <c r="C161" s="37">
        <v>0</v>
      </c>
    </row>
    <row r="162" spans="1:3" hidden="1" x14ac:dyDescent="0.25">
      <c r="A162" s="41" t="s">
        <v>140</v>
      </c>
      <c r="B162" s="5"/>
      <c r="C162" s="37"/>
    </row>
    <row r="163" spans="1:3" hidden="1" x14ac:dyDescent="0.25">
      <c r="A163" s="50" t="s">
        <v>45</v>
      </c>
      <c r="B163" s="6">
        <f>SUM(B125:B154)</f>
        <v>6768</v>
      </c>
      <c r="C163" s="32">
        <f>SUM(C125:C154)</f>
        <v>40262.800000000003</v>
      </c>
    </row>
    <row r="164" spans="1:3" ht="19.5" hidden="1" customHeight="1" x14ac:dyDescent="0.25">
      <c r="A164" s="51" t="s">
        <v>46</v>
      </c>
      <c r="B164" s="29">
        <f>SUM(B155:B161)</f>
        <v>0</v>
      </c>
      <c r="C164" s="36">
        <f>SUM(C155:C161)</f>
        <v>0</v>
      </c>
    </row>
    <row r="165" spans="1:3" x14ac:dyDescent="0.25">
      <c r="A165" s="50" t="s">
        <v>36</v>
      </c>
      <c r="B165" s="6">
        <f>B163+B164</f>
        <v>6768</v>
      </c>
      <c r="C165" s="32">
        <f>C163+C164</f>
        <v>40262.800000000003</v>
      </c>
    </row>
    <row r="166" spans="1:3" hidden="1" x14ac:dyDescent="0.25">
      <c r="A166" s="74" t="s">
        <v>71</v>
      </c>
      <c r="B166" s="74"/>
      <c r="C166" s="74"/>
    </row>
    <row r="167" spans="1:3" hidden="1" x14ac:dyDescent="0.25">
      <c r="A167" s="40" t="s">
        <v>7</v>
      </c>
      <c r="B167" s="5"/>
      <c r="C167" s="37"/>
    </row>
    <row r="168" spans="1:3" hidden="1" x14ac:dyDescent="0.25">
      <c r="A168" s="40" t="s">
        <v>8</v>
      </c>
      <c r="B168" s="5"/>
      <c r="C168" s="37"/>
    </row>
    <row r="169" spans="1:3" hidden="1" x14ac:dyDescent="0.25">
      <c r="A169" s="40" t="s">
        <v>9</v>
      </c>
      <c r="B169" s="5"/>
      <c r="C169" s="37"/>
    </row>
    <row r="170" spans="1:3" hidden="1" x14ac:dyDescent="0.25">
      <c r="A170" s="40" t="s">
        <v>10</v>
      </c>
      <c r="B170" s="5"/>
      <c r="C170" s="37"/>
    </row>
    <row r="171" spans="1:3" hidden="1" x14ac:dyDescent="0.25">
      <c r="A171" s="40" t="s">
        <v>11</v>
      </c>
      <c r="B171" s="5"/>
      <c r="C171" s="37"/>
    </row>
    <row r="172" spans="1:3" hidden="1" x14ac:dyDescent="0.25">
      <c r="A172" s="40" t="s">
        <v>12</v>
      </c>
      <c r="B172" s="5"/>
      <c r="C172" s="37"/>
    </row>
    <row r="173" spans="1:3" hidden="1" x14ac:dyDescent="0.25">
      <c r="A173" s="40" t="s">
        <v>13</v>
      </c>
      <c r="B173" s="5"/>
      <c r="C173" s="37"/>
    </row>
    <row r="174" spans="1:3" hidden="1" x14ac:dyDescent="0.25">
      <c r="A174" s="40" t="s">
        <v>14</v>
      </c>
      <c r="B174" s="5"/>
      <c r="C174" s="37"/>
    </row>
    <row r="175" spans="1:3" hidden="1" x14ac:dyDescent="0.25">
      <c r="A175" s="40" t="s">
        <v>15</v>
      </c>
      <c r="B175" s="5"/>
      <c r="C175" s="37"/>
    </row>
    <row r="176" spans="1:3" hidden="1" x14ac:dyDescent="0.25">
      <c r="A176" s="40" t="s">
        <v>16</v>
      </c>
      <c r="B176" s="5"/>
      <c r="C176" s="37"/>
    </row>
    <row r="177" spans="1:3" hidden="1" x14ac:dyDescent="0.25">
      <c r="A177" s="40" t="s">
        <v>17</v>
      </c>
      <c r="B177" s="5"/>
      <c r="C177" s="37"/>
    </row>
    <row r="178" spans="1:3" hidden="1" x14ac:dyDescent="0.25">
      <c r="A178" s="40" t="s">
        <v>18</v>
      </c>
      <c r="B178" s="5"/>
      <c r="C178" s="37"/>
    </row>
    <row r="179" spans="1:3" hidden="1" x14ac:dyDescent="0.25">
      <c r="A179" s="40" t="s">
        <v>19</v>
      </c>
      <c r="B179" s="5"/>
      <c r="C179" s="37"/>
    </row>
    <row r="180" spans="1:3" hidden="1" x14ac:dyDescent="0.25">
      <c r="A180" s="40" t="s">
        <v>72</v>
      </c>
      <c r="B180" s="5"/>
      <c r="C180" s="37"/>
    </row>
    <row r="181" spans="1:3" hidden="1" x14ac:dyDescent="0.25">
      <c r="A181" s="40" t="s">
        <v>20</v>
      </c>
      <c r="B181" s="5"/>
      <c r="C181" s="37"/>
    </row>
    <row r="182" spans="1:3" hidden="1" x14ac:dyDescent="0.25">
      <c r="A182" s="40" t="s">
        <v>21</v>
      </c>
      <c r="B182" s="5"/>
      <c r="C182" s="37"/>
    </row>
    <row r="183" spans="1:3" hidden="1" x14ac:dyDescent="0.25">
      <c r="A183" s="40" t="s">
        <v>22</v>
      </c>
      <c r="B183" s="5"/>
      <c r="C183" s="37"/>
    </row>
    <row r="184" spans="1:3" hidden="1" x14ac:dyDescent="0.25">
      <c r="A184" s="40" t="s">
        <v>23</v>
      </c>
      <c r="B184" s="5"/>
      <c r="C184" s="37"/>
    </row>
    <row r="185" spans="1:3" hidden="1" x14ac:dyDescent="0.25">
      <c r="A185" s="40" t="s">
        <v>24</v>
      </c>
      <c r="B185" s="5"/>
      <c r="C185" s="37"/>
    </row>
    <row r="186" spans="1:3" hidden="1" x14ac:dyDescent="0.25">
      <c r="A186" s="40" t="s">
        <v>25</v>
      </c>
      <c r="B186" s="5"/>
      <c r="C186" s="37"/>
    </row>
    <row r="187" spans="1:3" hidden="1" x14ac:dyDescent="0.25">
      <c r="A187" s="40" t="s">
        <v>51</v>
      </c>
      <c r="B187" s="5"/>
      <c r="C187" s="37"/>
    </row>
    <row r="188" spans="1:3" ht="30" hidden="1" x14ac:dyDescent="0.25">
      <c r="A188" s="40" t="s">
        <v>73</v>
      </c>
      <c r="B188" s="5"/>
      <c r="C188" s="37"/>
    </row>
    <row r="189" spans="1:3" hidden="1" x14ac:dyDescent="0.25">
      <c r="A189" s="40" t="s">
        <v>26</v>
      </c>
      <c r="B189" s="5"/>
      <c r="C189" s="37"/>
    </row>
    <row r="190" spans="1:3" hidden="1" x14ac:dyDescent="0.25">
      <c r="A190" s="40" t="s">
        <v>27</v>
      </c>
      <c r="B190" s="5"/>
      <c r="C190" s="37"/>
    </row>
    <row r="191" spans="1:3" hidden="1" x14ac:dyDescent="0.25">
      <c r="A191" s="40" t="s">
        <v>28</v>
      </c>
      <c r="B191" s="5"/>
      <c r="C191" s="37"/>
    </row>
    <row r="192" spans="1:3" hidden="1" x14ac:dyDescent="0.25">
      <c r="A192" s="40" t="s">
        <v>29</v>
      </c>
      <c r="B192" s="5"/>
      <c r="C192" s="37"/>
    </row>
    <row r="193" spans="1:3" hidden="1" x14ac:dyDescent="0.25">
      <c r="A193" s="40" t="s">
        <v>30</v>
      </c>
      <c r="B193" s="5"/>
      <c r="C193" s="37"/>
    </row>
    <row r="194" spans="1:3" hidden="1" x14ac:dyDescent="0.25">
      <c r="A194" s="40" t="s">
        <v>31</v>
      </c>
      <c r="B194" s="5"/>
      <c r="C194" s="37"/>
    </row>
    <row r="195" spans="1:3" hidden="1" x14ac:dyDescent="0.25">
      <c r="A195" s="40" t="s">
        <v>32</v>
      </c>
      <c r="B195" s="5"/>
      <c r="C195" s="37"/>
    </row>
    <row r="196" spans="1:3" hidden="1" x14ac:dyDescent="0.25">
      <c r="A196" s="40" t="s">
        <v>33</v>
      </c>
      <c r="B196" s="5"/>
      <c r="C196" s="37"/>
    </row>
    <row r="197" spans="1:3" ht="30" hidden="1" x14ac:dyDescent="0.25">
      <c r="A197" s="40" t="s">
        <v>34</v>
      </c>
      <c r="B197" s="5"/>
      <c r="C197" s="37"/>
    </row>
    <row r="198" spans="1:3" hidden="1" x14ac:dyDescent="0.25">
      <c r="A198" s="40" t="s">
        <v>35</v>
      </c>
      <c r="B198" s="5"/>
      <c r="C198" s="37"/>
    </row>
    <row r="199" spans="1:3" hidden="1" x14ac:dyDescent="0.25">
      <c r="A199" s="50" t="s">
        <v>36</v>
      </c>
      <c r="B199" s="6">
        <f>SUM(B167:B198)</f>
        <v>0</v>
      </c>
      <c r="C199" s="32">
        <f>SUM(C167:C198)</f>
        <v>0</v>
      </c>
    </row>
    <row r="200" spans="1:3" hidden="1" x14ac:dyDescent="0.25">
      <c r="A200" s="38" t="s">
        <v>48</v>
      </c>
      <c r="B200" s="6"/>
      <c r="C200" s="32"/>
    </row>
    <row r="201" spans="1:3" hidden="1" x14ac:dyDescent="0.25">
      <c r="A201" s="52" t="s">
        <v>49</v>
      </c>
      <c r="B201" s="29"/>
      <c r="C201" s="36"/>
    </row>
    <row r="202" spans="1:3" ht="15.75" x14ac:dyDescent="0.25">
      <c r="A202" s="8" t="s">
        <v>50</v>
      </c>
      <c r="B202" s="8"/>
      <c r="C202" s="39">
        <f>C49+C91+C123+C165+C199+C200</f>
        <v>40262.800000000003</v>
      </c>
    </row>
    <row r="203" spans="1:3" x14ac:dyDescent="0.25">
      <c r="B203" s="63"/>
      <c r="C203" s="67"/>
    </row>
    <row r="204" spans="1:3" x14ac:dyDescent="0.25">
      <c r="B204" s="66"/>
      <c r="C204" s="67"/>
    </row>
  </sheetData>
  <mergeCells count="14">
    <mergeCell ref="A6:C6"/>
    <mergeCell ref="A124:C124"/>
    <mergeCell ref="A166:C166"/>
    <mergeCell ref="A7:C7"/>
    <mergeCell ref="A8:C8"/>
    <mergeCell ref="A12:C12"/>
    <mergeCell ref="A50:C50"/>
    <mergeCell ref="A51:C51"/>
    <mergeCell ref="A92:C92"/>
    <mergeCell ref="A1:C1"/>
    <mergeCell ref="A2:C2"/>
    <mergeCell ref="A3:C3"/>
    <mergeCell ref="A4:C4"/>
    <mergeCell ref="A5:C5"/>
  </mergeCells>
  <pageMargins left="0.59055118110236227" right="0" top="0.39370078740157483" bottom="0.39370078740157483" header="0" footer="0"/>
  <pageSetup paperSize="9" orientation="portrait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C204"/>
  <sheetViews>
    <sheetView view="pageBreakPreview" zoomScaleNormal="100" zoomScaleSheetLayoutView="100" workbookViewId="0">
      <selection activeCell="C165" sqref="C165"/>
    </sheetView>
  </sheetViews>
  <sheetFormatPr defaultColWidth="9.140625" defaultRowHeight="15" x14ac:dyDescent="0.25"/>
  <cols>
    <col min="1" max="1" width="61" style="1" customWidth="1"/>
    <col min="2" max="2" width="15.42578125" style="2" customWidth="1"/>
    <col min="3" max="3" width="15.7109375" style="1" customWidth="1"/>
    <col min="4" max="16384" width="9.140625" style="1"/>
  </cols>
  <sheetData>
    <row r="1" spans="1:3" x14ac:dyDescent="0.25">
      <c r="A1" s="80" t="s">
        <v>0</v>
      </c>
      <c r="B1" s="80"/>
      <c r="C1" s="80"/>
    </row>
    <row r="2" spans="1:3" x14ac:dyDescent="0.25">
      <c r="A2" s="80" t="s">
        <v>1</v>
      </c>
      <c r="B2" s="80"/>
      <c r="C2" s="80"/>
    </row>
    <row r="3" spans="1:3" x14ac:dyDescent="0.25">
      <c r="A3" s="85" t="s">
        <v>146</v>
      </c>
      <c r="B3" s="85"/>
      <c r="C3" s="85"/>
    </row>
    <row r="4" spans="1:3" x14ac:dyDescent="0.25">
      <c r="A4" s="79" t="s">
        <v>2</v>
      </c>
      <c r="B4" s="79"/>
      <c r="C4" s="79"/>
    </row>
    <row r="5" spans="1:3" x14ac:dyDescent="0.25">
      <c r="A5" s="81" t="s">
        <v>96</v>
      </c>
      <c r="B5" s="81"/>
      <c r="C5" s="81"/>
    </row>
    <row r="6" spans="1:3" x14ac:dyDescent="0.25">
      <c r="A6" s="79" t="s">
        <v>3</v>
      </c>
      <c r="B6" s="79"/>
      <c r="C6" s="79"/>
    </row>
    <row r="7" spans="1:3" x14ac:dyDescent="0.25">
      <c r="A7" s="79" t="s">
        <v>4</v>
      </c>
      <c r="B7" s="79"/>
      <c r="C7" s="79"/>
    </row>
    <row r="8" spans="1:3" x14ac:dyDescent="0.25">
      <c r="A8" s="79" t="s">
        <v>126</v>
      </c>
      <c r="B8" s="79"/>
      <c r="C8" s="79"/>
    </row>
    <row r="10" spans="1:3" ht="90" x14ac:dyDescent="0.25">
      <c r="A10" s="27" t="s">
        <v>64</v>
      </c>
      <c r="B10" s="5" t="s">
        <v>5</v>
      </c>
      <c r="C10" s="27" t="s">
        <v>6</v>
      </c>
    </row>
    <row r="11" spans="1:3" x14ac:dyDescent="0.25">
      <c r="A11" s="27">
        <v>1</v>
      </c>
      <c r="B11" s="5">
        <v>2</v>
      </c>
      <c r="C11" s="27">
        <v>3</v>
      </c>
    </row>
    <row r="12" spans="1:3" hidden="1" x14ac:dyDescent="0.25">
      <c r="A12" s="74" t="s">
        <v>65</v>
      </c>
      <c r="B12" s="74"/>
      <c r="C12" s="74"/>
    </row>
    <row r="13" spans="1:3" hidden="1" x14ac:dyDescent="0.25">
      <c r="A13" s="33" t="s">
        <v>7</v>
      </c>
      <c r="B13" s="5">
        <v>0</v>
      </c>
      <c r="C13" s="37">
        <v>0</v>
      </c>
    </row>
    <row r="14" spans="1:3" hidden="1" x14ac:dyDescent="0.25">
      <c r="A14" s="33" t="s">
        <v>70</v>
      </c>
      <c r="B14" s="5">
        <v>0</v>
      </c>
      <c r="C14" s="37">
        <v>0</v>
      </c>
    </row>
    <row r="15" spans="1:3" hidden="1" x14ac:dyDescent="0.25">
      <c r="A15" s="33" t="s">
        <v>8</v>
      </c>
      <c r="B15" s="5">
        <v>0</v>
      </c>
      <c r="C15" s="37">
        <v>0</v>
      </c>
    </row>
    <row r="16" spans="1:3" hidden="1" x14ac:dyDescent="0.25">
      <c r="A16" s="33" t="s">
        <v>58</v>
      </c>
      <c r="B16" s="5"/>
      <c r="C16" s="37"/>
    </row>
    <row r="17" spans="1:3" hidden="1" x14ac:dyDescent="0.25">
      <c r="A17" s="33" t="s">
        <v>9</v>
      </c>
      <c r="B17" s="5">
        <v>0</v>
      </c>
      <c r="C17" s="37">
        <v>0</v>
      </c>
    </row>
    <row r="18" spans="1:3" hidden="1" x14ac:dyDescent="0.25">
      <c r="A18" s="33" t="s">
        <v>10</v>
      </c>
      <c r="B18" s="5">
        <v>0</v>
      </c>
      <c r="C18" s="37">
        <v>0</v>
      </c>
    </row>
    <row r="19" spans="1:3" hidden="1" x14ac:dyDescent="0.25">
      <c r="A19" s="33" t="s">
        <v>11</v>
      </c>
      <c r="B19" s="5">
        <v>0</v>
      </c>
      <c r="C19" s="37">
        <v>0</v>
      </c>
    </row>
    <row r="20" spans="1:3" hidden="1" x14ac:dyDescent="0.25">
      <c r="A20" s="33" t="s">
        <v>12</v>
      </c>
      <c r="B20" s="5">
        <v>0</v>
      </c>
      <c r="C20" s="37">
        <v>0</v>
      </c>
    </row>
    <row r="21" spans="1:3" hidden="1" x14ac:dyDescent="0.25">
      <c r="A21" s="33" t="s">
        <v>13</v>
      </c>
      <c r="B21" s="5">
        <v>0</v>
      </c>
      <c r="C21" s="37">
        <v>0</v>
      </c>
    </row>
    <row r="22" spans="1:3" hidden="1" x14ac:dyDescent="0.25">
      <c r="A22" s="33" t="s">
        <v>14</v>
      </c>
      <c r="B22" s="5">
        <v>0</v>
      </c>
      <c r="C22" s="37">
        <v>0</v>
      </c>
    </row>
    <row r="23" spans="1:3" hidden="1" x14ac:dyDescent="0.25">
      <c r="A23" s="33" t="s">
        <v>15</v>
      </c>
      <c r="B23" s="5">
        <v>0</v>
      </c>
      <c r="C23" s="37">
        <v>0</v>
      </c>
    </row>
    <row r="24" spans="1:3" hidden="1" x14ac:dyDescent="0.25">
      <c r="A24" s="33" t="s">
        <v>16</v>
      </c>
      <c r="B24" s="5">
        <v>0</v>
      </c>
      <c r="C24" s="37">
        <v>0</v>
      </c>
    </row>
    <row r="25" spans="1:3" hidden="1" x14ac:dyDescent="0.25">
      <c r="A25" s="33" t="s">
        <v>17</v>
      </c>
      <c r="B25" s="5">
        <v>0</v>
      </c>
      <c r="C25" s="37">
        <v>0</v>
      </c>
    </row>
    <row r="26" spans="1:3" hidden="1" x14ac:dyDescent="0.25">
      <c r="A26" s="33" t="s">
        <v>18</v>
      </c>
      <c r="B26" s="5">
        <v>0</v>
      </c>
      <c r="C26" s="37">
        <v>0</v>
      </c>
    </row>
    <row r="27" spans="1:3" hidden="1" x14ac:dyDescent="0.25">
      <c r="A27" s="33" t="s">
        <v>19</v>
      </c>
      <c r="B27" s="5">
        <v>0</v>
      </c>
      <c r="C27" s="37">
        <v>0</v>
      </c>
    </row>
    <row r="28" spans="1:3" hidden="1" x14ac:dyDescent="0.25">
      <c r="A28" s="33" t="s">
        <v>55</v>
      </c>
      <c r="B28" s="5">
        <v>0</v>
      </c>
      <c r="C28" s="37">
        <v>0</v>
      </c>
    </row>
    <row r="29" spans="1:3" hidden="1" x14ac:dyDescent="0.25">
      <c r="A29" s="33" t="s">
        <v>20</v>
      </c>
      <c r="B29" s="5">
        <v>0</v>
      </c>
      <c r="C29" s="37">
        <v>0</v>
      </c>
    </row>
    <row r="30" spans="1:3" hidden="1" x14ac:dyDescent="0.25">
      <c r="A30" s="33" t="s">
        <v>21</v>
      </c>
      <c r="B30" s="5">
        <v>0</v>
      </c>
      <c r="C30" s="37">
        <v>0</v>
      </c>
    </row>
    <row r="31" spans="1:3" hidden="1" x14ac:dyDescent="0.25">
      <c r="A31" s="33" t="s">
        <v>22</v>
      </c>
      <c r="B31" s="5">
        <v>0</v>
      </c>
      <c r="C31" s="37">
        <v>0</v>
      </c>
    </row>
    <row r="32" spans="1:3" hidden="1" x14ac:dyDescent="0.25">
      <c r="A32" s="33" t="s">
        <v>23</v>
      </c>
      <c r="B32" s="5">
        <v>0</v>
      </c>
      <c r="C32" s="37">
        <v>0</v>
      </c>
    </row>
    <row r="33" spans="1:3" hidden="1" x14ac:dyDescent="0.25">
      <c r="A33" s="33" t="s">
        <v>24</v>
      </c>
      <c r="B33" s="5">
        <v>0</v>
      </c>
      <c r="C33" s="37">
        <v>0</v>
      </c>
    </row>
    <row r="34" spans="1:3" hidden="1" x14ac:dyDescent="0.25">
      <c r="A34" s="33" t="s">
        <v>25</v>
      </c>
      <c r="B34" s="5">
        <v>0</v>
      </c>
      <c r="C34" s="37">
        <v>0</v>
      </c>
    </row>
    <row r="35" spans="1:3" hidden="1" x14ac:dyDescent="0.25">
      <c r="A35" s="33" t="s">
        <v>51</v>
      </c>
      <c r="B35" s="5">
        <v>0</v>
      </c>
      <c r="C35" s="37">
        <v>0</v>
      </c>
    </row>
    <row r="36" spans="1:3" hidden="1" x14ac:dyDescent="0.25">
      <c r="A36" s="33" t="s">
        <v>52</v>
      </c>
      <c r="B36" s="5">
        <v>0</v>
      </c>
      <c r="C36" s="37">
        <v>0</v>
      </c>
    </row>
    <row r="37" spans="1:3" hidden="1" x14ac:dyDescent="0.25">
      <c r="A37" s="33" t="s">
        <v>26</v>
      </c>
      <c r="B37" s="5">
        <v>0</v>
      </c>
      <c r="C37" s="37">
        <v>0</v>
      </c>
    </row>
    <row r="38" spans="1:3" hidden="1" x14ac:dyDescent="0.25">
      <c r="A38" s="33" t="s">
        <v>27</v>
      </c>
      <c r="B38" s="5">
        <v>0</v>
      </c>
      <c r="C38" s="37">
        <v>0</v>
      </c>
    </row>
    <row r="39" spans="1:3" hidden="1" x14ac:dyDescent="0.25">
      <c r="A39" s="33" t="s">
        <v>28</v>
      </c>
      <c r="B39" s="5">
        <v>0</v>
      </c>
      <c r="C39" s="37">
        <v>0</v>
      </c>
    </row>
    <row r="40" spans="1:3" hidden="1" x14ac:dyDescent="0.25">
      <c r="A40" s="33" t="s">
        <v>29</v>
      </c>
      <c r="B40" s="5">
        <v>0</v>
      </c>
      <c r="C40" s="37">
        <v>0</v>
      </c>
    </row>
    <row r="41" spans="1:3" hidden="1" x14ac:dyDescent="0.25">
      <c r="A41" s="33" t="s">
        <v>30</v>
      </c>
      <c r="B41" s="5">
        <v>0</v>
      </c>
      <c r="C41" s="37">
        <v>0</v>
      </c>
    </row>
    <row r="42" spans="1:3" ht="30" hidden="1" x14ac:dyDescent="0.25">
      <c r="A42" s="33" t="s">
        <v>56</v>
      </c>
      <c r="B42" s="5">
        <v>0</v>
      </c>
      <c r="C42" s="37">
        <v>0</v>
      </c>
    </row>
    <row r="43" spans="1:3" hidden="1" x14ac:dyDescent="0.25">
      <c r="A43" s="33" t="s">
        <v>31</v>
      </c>
      <c r="B43" s="5">
        <v>0</v>
      </c>
      <c r="C43" s="37">
        <v>0</v>
      </c>
    </row>
    <row r="44" spans="1:3" hidden="1" x14ac:dyDescent="0.25">
      <c r="A44" s="33" t="s">
        <v>32</v>
      </c>
      <c r="B44" s="5">
        <v>0</v>
      </c>
      <c r="C44" s="37">
        <v>0</v>
      </c>
    </row>
    <row r="45" spans="1:3" hidden="1" x14ac:dyDescent="0.25">
      <c r="A45" s="33" t="s">
        <v>33</v>
      </c>
      <c r="B45" s="5">
        <v>0</v>
      </c>
      <c r="C45" s="37">
        <v>0</v>
      </c>
    </row>
    <row r="46" spans="1:3" ht="30" hidden="1" x14ac:dyDescent="0.25">
      <c r="A46" s="33" t="s">
        <v>34</v>
      </c>
      <c r="B46" s="5">
        <v>0</v>
      </c>
      <c r="C46" s="37">
        <v>0</v>
      </c>
    </row>
    <row r="47" spans="1:3" hidden="1" x14ac:dyDescent="0.25">
      <c r="A47" s="33" t="s">
        <v>57</v>
      </c>
      <c r="B47" s="5">
        <v>0</v>
      </c>
      <c r="C47" s="37">
        <v>0</v>
      </c>
    </row>
    <row r="48" spans="1:3" hidden="1" x14ac:dyDescent="0.25">
      <c r="A48" s="33" t="s">
        <v>35</v>
      </c>
      <c r="B48" s="5">
        <v>0</v>
      </c>
      <c r="C48" s="37">
        <v>0</v>
      </c>
    </row>
    <row r="49" spans="1:3" hidden="1" x14ac:dyDescent="0.25">
      <c r="A49" s="50" t="s">
        <v>36</v>
      </c>
      <c r="B49" s="6">
        <f>SUM(B13:B48)</f>
        <v>0</v>
      </c>
      <c r="C49" s="32">
        <f>SUM(C13:C48)</f>
        <v>0</v>
      </c>
    </row>
    <row r="50" spans="1:3" x14ac:dyDescent="0.25">
      <c r="A50" s="74" t="s">
        <v>69</v>
      </c>
      <c r="B50" s="74"/>
      <c r="C50" s="74"/>
    </row>
    <row r="51" spans="1:3" hidden="1" x14ac:dyDescent="0.25">
      <c r="A51" s="74" t="s">
        <v>66</v>
      </c>
      <c r="B51" s="74"/>
      <c r="C51" s="74"/>
    </row>
    <row r="52" spans="1:3" hidden="1" x14ac:dyDescent="0.25">
      <c r="A52" s="40" t="s">
        <v>27</v>
      </c>
      <c r="B52" s="5">
        <v>0</v>
      </c>
      <c r="C52" s="37">
        <v>0</v>
      </c>
    </row>
    <row r="53" spans="1:3" hidden="1" x14ac:dyDescent="0.25">
      <c r="A53" s="40" t="s">
        <v>14</v>
      </c>
      <c r="B53" s="5">
        <v>0</v>
      </c>
      <c r="C53" s="37">
        <v>0</v>
      </c>
    </row>
    <row r="54" spans="1:3" hidden="1" x14ac:dyDescent="0.25">
      <c r="A54" s="40" t="s">
        <v>9</v>
      </c>
      <c r="B54" s="5">
        <v>0</v>
      </c>
      <c r="C54" s="37">
        <v>0</v>
      </c>
    </row>
    <row r="55" spans="1:3" hidden="1" x14ac:dyDescent="0.25">
      <c r="A55" s="40" t="s">
        <v>13</v>
      </c>
      <c r="B55" s="5">
        <v>0</v>
      </c>
      <c r="C55" s="37">
        <v>0</v>
      </c>
    </row>
    <row r="56" spans="1:3" hidden="1" x14ac:dyDescent="0.25">
      <c r="A56" s="40" t="s">
        <v>58</v>
      </c>
      <c r="B56" s="5">
        <v>0</v>
      </c>
      <c r="C56" s="37">
        <v>0</v>
      </c>
    </row>
    <row r="57" spans="1:3" hidden="1" x14ac:dyDescent="0.25">
      <c r="A57" s="40" t="s">
        <v>41</v>
      </c>
      <c r="B57" s="5">
        <v>0</v>
      </c>
      <c r="C57" s="37">
        <v>0</v>
      </c>
    </row>
    <row r="58" spans="1:3" hidden="1" x14ac:dyDescent="0.25">
      <c r="A58" s="40" t="s">
        <v>32</v>
      </c>
      <c r="B58" s="5">
        <v>0</v>
      </c>
      <c r="C58" s="37">
        <v>0</v>
      </c>
    </row>
    <row r="59" spans="1:3" hidden="1" x14ac:dyDescent="0.25">
      <c r="A59" s="40" t="s">
        <v>7</v>
      </c>
      <c r="B59" s="5">
        <v>0</v>
      </c>
      <c r="C59" s="37">
        <v>0</v>
      </c>
    </row>
    <row r="60" spans="1:3" hidden="1" x14ac:dyDescent="0.25">
      <c r="A60" s="40" t="s">
        <v>24</v>
      </c>
      <c r="B60" s="5">
        <v>0</v>
      </c>
      <c r="C60" s="37">
        <v>0</v>
      </c>
    </row>
    <row r="61" spans="1:3" hidden="1" x14ac:dyDescent="0.25">
      <c r="A61" s="40" t="s">
        <v>35</v>
      </c>
      <c r="B61" s="5">
        <v>0</v>
      </c>
      <c r="C61" s="37">
        <v>0</v>
      </c>
    </row>
    <row r="62" spans="1:3" hidden="1" x14ac:dyDescent="0.25">
      <c r="A62" s="40" t="s">
        <v>30</v>
      </c>
      <c r="B62" s="5">
        <v>0</v>
      </c>
      <c r="C62" s="37">
        <v>0</v>
      </c>
    </row>
    <row r="63" spans="1:3" hidden="1" x14ac:dyDescent="0.25">
      <c r="A63" s="40" t="s">
        <v>20</v>
      </c>
      <c r="B63" s="5">
        <v>0</v>
      </c>
      <c r="C63" s="37">
        <v>0</v>
      </c>
    </row>
    <row r="64" spans="1:3" hidden="1" x14ac:dyDescent="0.25">
      <c r="A64" s="40" t="s">
        <v>17</v>
      </c>
      <c r="B64" s="5">
        <v>0</v>
      </c>
      <c r="C64" s="37">
        <v>0</v>
      </c>
    </row>
    <row r="65" spans="1:3" hidden="1" x14ac:dyDescent="0.25">
      <c r="A65" s="40" t="s">
        <v>12</v>
      </c>
      <c r="B65" s="5">
        <v>0</v>
      </c>
      <c r="C65" s="37">
        <v>0</v>
      </c>
    </row>
    <row r="66" spans="1:3" hidden="1" x14ac:dyDescent="0.25">
      <c r="A66" s="40" t="s">
        <v>40</v>
      </c>
      <c r="B66" s="5">
        <v>0</v>
      </c>
      <c r="C66" s="37">
        <v>0</v>
      </c>
    </row>
    <row r="67" spans="1:3" hidden="1" x14ac:dyDescent="0.25">
      <c r="A67" s="40" t="s">
        <v>28</v>
      </c>
      <c r="B67" s="5">
        <v>0</v>
      </c>
      <c r="C67" s="37">
        <v>0</v>
      </c>
    </row>
    <row r="68" spans="1:3" hidden="1" x14ac:dyDescent="0.25">
      <c r="A68" s="40" t="s">
        <v>29</v>
      </c>
      <c r="B68" s="5">
        <v>0</v>
      </c>
      <c r="C68" s="37">
        <v>0</v>
      </c>
    </row>
    <row r="69" spans="1:3" hidden="1" x14ac:dyDescent="0.25">
      <c r="A69" s="40" t="s">
        <v>15</v>
      </c>
      <c r="B69" s="5">
        <v>0</v>
      </c>
      <c r="C69" s="37">
        <v>0</v>
      </c>
    </row>
    <row r="70" spans="1:3" hidden="1" x14ac:dyDescent="0.25">
      <c r="A70" s="40" t="s">
        <v>10</v>
      </c>
      <c r="B70" s="5">
        <v>0</v>
      </c>
      <c r="C70" s="37">
        <v>0</v>
      </c>
    </row>
    <row r="71" spans="1:3" hidden="1" x14ac:dyDescent="0.25">
      <c r="A71" s="40" t="s">
        <v>8</v>
      </c>
      <c r="B71" s="5">
        <v>0</v>
      </c>
      <c r="C71" s="37">
        <v>0</v>
      </c>
    </row>
    <row r="72" spans="1:3" hidden="1" x14ac:dyDescent="0.25">
      <c r="A72" s="40" t="s">
        <v>47</v>
      </c>
      <c r="B72" s="5">
        <v>0</v>
      </c>
      <c r="C72" s="37">
        <v>0</v>
      </c>
    </row>
    <row r="73" spans="1:3" hidden="1" x14ac:dyDescent="0.25">
      <c r="A73" s="40" t="s">
        <v>16</v>
      </c>
      <c r="B73" s="5">
        <v>0</v>
      </c>
      <c r="C73" s="37">
        <v>0</v>
      </c>
    </row>
    <row r="74" spans="1:3" hidden="1" x14ac:dyDescent="0.25">
      <c r="A74" s="40" t="s">
        <v>57</v>
      </c>
      <c r="B74" s="5">
        <v>0</v>
      </c>
      <c r="C74" s="37">
        <v>0</v>
      </c>
    </row>
    <row r="75" spans="1:3" hidden="1" x14ac:dyDescent="0.25">
      <c r="A75" s="40" t="s">
        <v>23</v>
      </c>
      <c r="B75" s="5">
        <v>0</v>
      </c>
      <c r="C75" s="37">
        <v>0</v>
      </c>
    </row>
    <row r="76" spans="1:3" hidden="1" x14ac:dyDescent="0.25">
      <c r="A76" s="40" t="s">
        <v>39</v>
      </c>
      <c r="B76" s="5">
        <v>0</v>
      </c>
      <c r="C76" s="37">
        <v>0</v>
      </c>
    </row>
    <row r="77" spans="1:3" hidden="1" x14ac:dyDescent="0.25">
      <c r="A77" s="40" t="s">
        <v>38</v>
      </c>
      <c r="B77" s="5">
        <v>0</v>
      </c>
      <c r="C77" s="37">
        <v>0</v>
      </c>
    </row>
    <row r="78" spans="1:3" hidden="1" x14ac:dyDescent="0.25">
      <c r="A78" s="40" t="s">
        <v>37</v>
      </c>
      <c r="B78" s="5">
        <v>0</v>
      </c>
      <c r="C78" s="37">
        <v>0</v>
      </c>
    </row>
    <row r="79" spans="1:3" hidden="1" x14ac:dyDescent="0.25">
      <c r="A79" s="40" t="s">
        <v>21</v>
      </c>
      <c r="B79" s="5">
        <v>0</v>
      </c>
      <c r="C79" s="37">
        <v>0</v>
      </c>
    </row>
    <row r="80" spans="1:3" hidden="1" x14ac:dyDescent="0.25">
      <c r="A80" s="40" t="s">
        <v>59</v>
      </c>
      <c r="B80" s="5">
        <v>0</v>
      </c>
      <c r="C80" s="37">
        <v>0</v>
      </c>
    </row>
    <row r="81" spans="1:3" hidden="1" x14ac:dyDescent="0.25">
      <c r="A81" s="40" t="s">
        <v>11</v>
      </c>
      <c r="B81" s="5">
        <v>0</v>
      </c>
      <c r="C81" s="37">
        <v>0</v>
      </c>
    </row>
    <row r="82" spans="1:3" hidden="1" x14ac:dyDescent="0.25">
      <c r="A82" s="41" t="s">
        <v>60</v>
      </c>
      <c r="B82" s="5">
        <v>0</v>
      </c>
      <c r="C82" s="37">
        <v>0</v>
      </c>
    </row>
    <row r="83" spans="1:3" hidden="1" x14ac:dyDescent="0.25">
      <c r="A83" s="41" t="s">
        <v>137</v>
      </c>
      <c r="B83" s="5">
        <v>0</v>
      </c>
      <c r="C83" s="37">
        <v>0</v>
      </c>
    </row>
    <row r="84" spans="1:3" hidden="1" x14ac:dyDescent="0.25">
      <c r="A84" s="41" t="s">
        <v>42</v>
      </c>
      <c r="B84" s="5">
        <v>0</v>
      </c>
      <c r="C84" s="37">
        <v>0</v>
      </c>
    </row>
    <row r="85" spans="1:3" hidden="1" x14ac:dyDescent="0.25">
      <c r="A85" s="41" t="s">
        <v>44</v>
      </c>
      <c r="B85" s="5">
        <v>0</v>
      </c>
      <c r="C85" s="37">
        <v>0</v>
      </c>
    </row>
    <row r="86" spans="1:3" hidden="1" x14ac:dyDescent="0.25">
      <c r="A86" s="41" t="s">
        <v>43</v>
      </c>
      <c r="B86" s="5">
        <v>0</v>
      </c>
      <c r="C86" s="37">
        <v>0</v>
      </c>
    </row>
    <row r="87" spans="1:3" hidden="1" x14ac:dyDescent="0.25">
      <c r="A87" s="41" t="s">
        <v>62</v>
      </c>
      <c r="B87" s="5">
        <v>0</v>
      </c>
      <c r="C87" s="37">
        <v>0</v>
      </c>
    </row>
    <row r="88" spans="1:3" s="3" customFormat="1" hidden="1" x14ac:dyDescent="0.25">
      <c r="A88" s="41" t="s">
        <v>63</v>
      </c>
      <c r="B88" s="5"/>
      <c r="C88" s="37"/>
    </row>
    <row r="89" spans="1:3" s="3" customFormat="1" hidden="1" x14ac:dyDescent="0.25">
      <c r="A89" s="50" t="s">
        <v>45</v>
      </c>
      <c r="B89" s="6">
        <f>SUM(B52:B81)</f>
        <v>0</v>
      </c>
      <c r="C89" s="32">
        <f>SUM(C52:C81)</f>
        <v>0</v>
      </c>
    </row>
    <row r="90" spans="1:3" hidden="1" x14ac:dyDescent="0.25">
      <c r="A90" s="51" t="s">
        <v>46</v>
      </c>
      <c r="B90" s="29">
        <f>SUM(B82:B88)</f>
        <v>0</v>
      </c>
      <c r="C90" s="36">
        <f>SUM(C82:C88)</f>
        <v>0</v>
      </c>
    </row>
    <row r="91" spans="1:3" hidden="1" x14ac:dyDescent="0.25">
      <c r="A91" s="50" t="s">
        <v>36</v>
      </c>
      <c r="B91" s="6">
        <f>B89+B90</f>
        <v>0</v>
      </c>
      <c r="C91" s="32">
        <f>C89+C90</f>
        <v>0</v>
      </c>
    </row>
    <row r="92" spans="1:3" hidden="1" x14ac:dyDescent="0.25">
      <c r="A92" s="74" t="s">
        <v>67</v>
      </c>
      <c r="B92" s="74"/>
      <c r="C92" s="74"/>
    </row>
    <row r="93" spans="1:3" hidden="1" x14ac:dyDescent="0.25">
      <c r="A93" s="40" t="s">
        <v>27</v>
      </c>
      <c r="B93" s="5">
        <v>0</v>
      </c>
      <c r="C93" s="37">
        <v>0</v>
      </c>
    </row>
    <row r="94" spans="1:3" hidden="1" x14ac:dyDescent="0.25">
      <c r="A94" s="40" t="s">
        <v>14</v>
      </c>
      <c r="B94" s="5">
        <v>0</v>
      </c>
      <c r="C94" s="37">
        <v>0</v>
      </c>
    </row>
    <row r="95" spans="1:3" hidden="1" x14ac:dyDescent="0.25">
      <c r="A95" s="40" t="s">
        <v>9</v>
      </c>
      <c r="B95" s="5">
        <v>0</v>
      </c>
      <c r="C95" s="37">
        <v>0</v>
      </c>
    </row>
    <row r="96" spans="1:3" hidden="1" x14ac:dyDescent="0.25">
      <c r="A96" s="40" t="s">
        <v>13</v>
      </c>
      <c r="B96" s="5">
        <v>0</v>
      </c>
      <c r="C96" s="37">
        <v>0</v>
      </c>
    </row>
    <row r="97" spans="1:3" hidden="1" x14ac:dyDescent="0.25">
      <c r="A97" s="40" t="s">
        <v>58</v>
      </c>
      <c r="B97" s="5">
        <v>0</v>
      </c>
      <c r="C97" s="37">
        <v>0</v>
      </c>
    </row>
    <row r="98" spans="1:3" hidden="1" x14ac:dyDescent="0.25">
      <c r="A98" s="40" t="s">
        <v>41</v>
      </c>
      <c r="B98" s="5">
        <v>0</v>
      </c>
      <c r="C98" s="37">
        <v>0</v>
      </c>
    </row>
    <row r="99" spans="1:3" hidden="1" x14ac:dyDescent="0.25">
      <c r="A99" s="40" t="s">
        <v>32</v>
      </c>
      <c r="B99" s="5">
        <v>0</v>
      </c>
      <c r="C99" s="37">
        <v>0</v>
      </c>
    </row>
    <row r="100" spans="1:3" hidden="1" x14ac:dyDescent="0.25">
      <c r="A100" s="40" t="s">
        <v>7</v>
      </c>
      <c r="B100" s="5">
        <v>0</v>
      </c>
      <c r="C100" s="37">
        <v>0</v>
      </c>
    </row>
    <row r="101" spans="1:3" hidden="1" x14ac:dyDescent="0.25">
      <c r="A101" s="40" t="s">
        <v>24</v>
      </c>
      <c r="B101" s="5">
        <v>0</v>
      </c>
      <c r="C101" s="37">
        <v>0</v>
      </c>
    </row>
    <row r="102" spans="1:3" hidden="1" x14ac:dyDescent="0.25">
      <c r="A102" s="40" t="s">
        <v>35</v>
      </c>
      <c r="B102" s="5">
        <v>0</v>
      </c>
      <c r="C102" s="37">
        <v>0</v>
      </c>
    </row>
    <row r="103" spans="1:3" hidden="1" x14ac:dyDescent="0.25">
      <c r="A103" s="40" t="s">
        <v>30</v>
      </c>
      <c r="B103" s="5">
        <v>0</v>
      </c>
      <c r="C103" s="37">
        <v>0</v>
      </c>
    </row>
    <row r="104" spans="1:3" hidden="1" x14ac:dyDescent="0.25">
      <c r="A104" s="40" t="s">
        <v>20</v>
      </c>
      <c r="B104" s="5">
        <v>0</v>
      </c>
      <c r="C104" s="37">
        <v>0</v>
      </c>
    </row>
    <row r="105" spans="1:3" hidden="1" x14ac:dyDescent="0.25">
      <c r="A105" s="40" t="s">
        <v>17</v>
      </c>
      <c r="B105" s="5">
        <v>0</v>
      </c>
      <c r="C105" s="37">
        <v>0</v>
      </c>
    </row>
    <row r="106" spans="1:3" hidden="1" x14ac:dyDescent="0.25">
      <c r="A106" s="40" t="s">
        <v>12</v>
      </c>
      <c r="B106" s="5">
        <v>0</v>
      </c>
      <c r="C106" s="37">
        <v>0</v>
      </c>
    </row>
    <row r="107" spans="1:3" hidden="1" x14ac:dyDescent="0.25">
      <c r="A107" s="40" t="s">
        <v>40</v>
      </c>
      <c r="B107" s="5">
        <v>0</v>
      </c>
      <c r="C107" s="37">
        <v>0</v>
      </c>
    </row>
    <row r="108" spans="1:3" hidden="1" x14ac:dyDescent="0.25">
      <c r="A108" s="40" t="s">
        <v>28</v>
      </c>
      <c r="B108" s="5">
        <v>0</v>
      </c>
      <c r="C108" s="37">
        <v>0</v>
      </c>
    </row>
    <row r="109" spans="1:3" hidden="1" x14ac:dyDescent="0.25">
      <c r="A109" s="40" t="s">
        <v>29</v>
      </c>
      <c r="B109" s="5">
        <v>0</v>
      </c>
      <c r="C109" s="37">
        <v>0</v>
      </c>
    </row>
    <row r="110" spans="1:3" hidden="1" x14ac:dyDescent="0.25">
      <c r="A110" s="40" t="s">
        <v>15</v>
      </c>
      <c r="B110" s="5">
        <v>0</v>
      </c>
      <c r="C110" s="37">
        <v>0</v>
      </c>
    </row>
    <row r="111" spans="1:3" hidden="1" x14ac:dyDescent="0.25">
      <c r="A111" s="40" t="s">
        <v>10</v>
      </c>
      <c r="B111" s="5">
        <v>0</v>
      </c>
      <c r="C111" s="37">
        <v>0</v>
      </c>
    </row>
    <row r="112" spans="1:3" hidden="1" x14ac:dyDescent="0.25">
      <c r="A112" s="40" t="s">
        <v>8</v>
      </c>
      <c r="B112" s="5">
        <v>0</v>
      </c>
      <c r="C112" s="37">
        <v>0</v>
      </c>
    </row>
    <row r="113" spans="1:3" hidden="1" x14ac:dyDescent="0.25">
      <c r="A113" s="40" t="s">
        <v>47</v>
      </c>
      <c r="B113" s="5">
        <v>0</v>
      </c>
      <c r="C113" s="37">
        <v>0</v>
      </c>
    </row>
    <row r="114" spans="1:3" hidden="1" x14ac:dyDescent="0.25">
      <c r="A114" s="40" t="s">
        <v>16</v>
      </c>
      <c r="B114" s="5">
        <v>0</v>
      </c>
      <c r="C114" s="37">
        <v>0</v>
      </c>
    </row>
    <row r="115" spans="1:3" hidden="1" x14ac:dyDescent="0.25">
      <c r="A115" s="40" t="s">
        <v>57</v>
      </c>
      <c r="B115" s="5">
        <v>0</v>
      </c>
      <c r="C115" s="37">
        <v>0</v>
      </c>
    </row>
    <row r="116" spans="1:3" hidden="1" x14ac:dyDescent="0.25">
      <c r="A116" s="40" t="s">
        <v>23</v>
      </c>
      <c r="B116" s="5">
        <v>0</v>
      </c>
      <c r="C116" s="37">
        <v>0</v>
      </c>
    </row>
    <row r="117" spans="1:3" hidden="1" x14ac:dyDescent="0.25">
      <c r="A117" s="40" t="s">
        <v>39</v>
      </c>
      <c r="B117" s="5">
        <v>0</v>
      </c>
      <c r="C117" s="37">
        <v>0</v>
      </c>
    </row>
    <row r="118" spans="1:3" hidden="1" x14ac:dyDescent="0.25">
      <c r="A118" s="40" t="s">
        <v>38</v>
      </c>
      <c r="B118" s="5">
        <v>0</v>
      </c>
      <c r="C118" s="37">
        <v>0</v>
      </c>
    </row>
    <row r="119" spans="1:3" hidden="1" x14ac:dyDescent="0.25">
      <c r="A119" s="40" t="s">
        <v>37</v>
      </c>
      <c r="B119" s="5">
        <v>0</v>
      </c>
      <c r="C119" s="37">
        <v>0</v>
      </c>
    </row>
    <row r="120" spans="1:3" hidden="1" x14ac:dyDescent="0.25">
      <c r="A120" s="40" t="s">
        <v>21</v>
      </c>
      <c r="B120" s="5">
        <v>0</v>
      </c>
      <c r="C120" s="37">
        <v>0</v>
      </c>
    </row>
    <row r="121" spans="1:3" hidden="1" x14ac:dyDescent="0.25">
      <c r="A121" s="40" t="s">
        <v>59</v>
      </c>
      <c r="B121" s="5">
        <v>0</v>
      </c>
      <c r="C121" s="37">
        <v>0</v>
      </c>
    </row>
    <row r="122" spans="1:3" hidden="1" x14ac:dyDescent="0.25">
      <c r="A122" s="40" t="s">
        <v>11</v>
      </c>
      <c r="B122" s="5">
        <v>0</v>
      </c>
      <c r="C122" s="37">
        <v>0</v>
      </c>
    </row>
    <row r="123" spans="1:3" hidden="1" x14ac:dyDescent="0.25">
      <c r="A123" s="50" t="s">
        <v>36</v>
      </c>
      <c r="B123" s="6">
        <f>SUM(B93:B122)</f>
        <v>0</v>
      </c>
      <c r="C123" s="32">
        <f>SUM(C93:C122)</f>
        <v>0</v>
      </c>
    </row>
    <row r="124" spans="1:3" x14ac:dyDescent="0.25">
      <c r="A124" s="74" t="s">
        <v>68</v>
      </c>
      <c r="B124" s="74"/>
      <c r="C124" s="74"/>
    </row>
    <row r="125" spans="1:3" hidden="1" x14ac:dyDescent="0.25">
      <c r="A125" s="40" t="s">
        <v>27</v>
      </c>
      <c r="B125" s="5">
        <v>0</v>
      </c>
      <c r="C125" s="37">
        <v>0</v>
      </c>
    </row>
    <row r="126" spans="1:3" hidden="1" x14ac:dyDescent="0.25">
      <c r="A126" s="40" t="s">
        <v>14</v>
      </c>
      <c r="B126" s="5">
        <v>0</v>
      </c>
      <c r="C126" s="37">
        <v>0</v>
      </c>
    </row>
    <row r="127" spans="1:3" hidden="1" x14ac:dyDescent="0.25">
      <c r="A127" s="40" t="s">
        <v>9</v>
      </c>
      <c r="B127" s="5">
        <v>0</v>
      </c>
      <c r="C127" s="37">
        <v>0</v>
      </c>
    </row>
    <row r="128" spans="1:3" hidden="1" x14ac:dyDescent="0.25">
      <c r="A128" s="40" t="s">
        <v>13</v>
      </c>
      <c r="B128" s="5">
        <v>0</v>
      </c>
      <c r="C128" s="37">
        <v>0</v>
      </c>
    </row>
    <row r="129" spans="1:3" hidden="1" x14ac:dyDescent="0.25">
      <c r="A129" s="40" t="s">
        <v>58</v>
      </c>
      <c r="B129" s="5">
        <v>0</v>
      </c>
      <c r="C129" s="37">
        <v>0</v>
      </c>
    </row>
    <row r="130" spans="1:3" hidden="1" x14ac:dyDescent="0.25">
      <c r="A130" s="40" t="s">
        <v>41</v>
      </c>
      <c r="B130" s="5">
        <v>0</v>
      </c>
      <c r="C130" s="37">
        <v>0</v>
      </c>
    </row>
    <row r="131" spans="1:3" hidden="1" x14ac:dyDescent="0.25">
      <c r="A131" s="40" t="s">
        <v>32</v>
      </c>
      <c r="B131" s="5">
        <v>0</v>
      </c>
      <c r="C131" s="37">
        <v>0</v>
      </c>
    </row>
    <row r="132" spans="1:3" hidden="1" x14ac:dyDescent="0.25">
      <c r="A132" s="40" t="s">
        <v>7</v>
      </c>
      <c r="B132" s="5">
        <v>0</v>
      </c>
      <c r="C132" s="37">
        <v>0</v>
      </c>
    </row>
    <row r="133" spans="1:3" hidden="1" x14ac:dyDescent="0.25">
      <c r="A133" s="40" t="s">
        <v>24</v>
      </c>
      <c r="B133" s="5">
        <v>0</v>
      </c>
      <c r="C133" s="37">
        <v>0</v>
      </c>
    </row>
    <row r="134" spans="1:3" hidden="1" x14ac:dyDescent="0.25">
      <c r="A134" s="40" t="s">
        <v>35</v>
      </c>
      <c r="B134" s="5">
        <v>0</v>
      </c>
      <c r="C134" s="37">
        <v>0</v>
      </c>
    </row>
    <row r="135" spans="1:3" hidden="1" x14ac:dyDescent="0.25">
      <c r="A135" s="40" t="s">
        <v>30</v>
      </c>
      <c r="B135" s="5">
        <v>0</v>
      </c>
      <c r="C135" s="37">
        <v>0</v>
      </c>
    </row>
    <row r="136" spans="1:3" hidden="1" x14ac:dyDescent="0.25">
      <c r="A136" s="40" t="s">
        <v>20</v>
      </c>
      <c r="B136" s="5">
        <v>0</v>
      </c>
      <c r="C136" s="37">
        <v>0</v>
      </c>
    </row>
    <row r="137" spans="1:3" hidden="1" x14ac:dyDescent="0.25">
      <c r="A137" s="40" t="s">
        <v>17</v>
      </c>
      <c r="B137" s="5">
        <v>0</v>
      </c>
      <c r="C137" s="37">
        <v>0</v>
      </c>
    </row>
    <row r="138" spans="1:3" s="71" customFormat="1" x14ac:dyDescent="0.25">
      <c r="A138" s="86" t="s">
        <v>94</v>
      </c>
      <c r="B138" s="87">
        <v>17092</v>
      </c>
      <c r="C138" s="88">
        <v>101680.4</v>
      </c>
    </row>
    <row r="139" spans="1:3" hidden="1" x14ac:dyDescent="0.25">
      <c r="A139" s="40" t="s">
        <v>40</v>
      </c>
      <c r="B139" s="5">
        <v>0</v>
      </c>
      <c r="C139" s="37">
        <v>0</v>
      </c>
    </row>
    <row r="140" spans="1:3" hidden="1" x14ac:dyDescent="0.25">
      <c r="A140" s="40" t="s">
        <v>28</v>
      </c>
      <c r="B140" s="5">
        <v>0</v>
      </c>
      <c r="C140" s="37">
        <v>0</v>
      </c>
    </row>
    <row r="141" spans="1:3" hidden="1" x14ac:dyDescent="0.25">
      <c r="A141" s="40" t="s">
        <v>29</v>
      </c>
      <c r="B141" s="5">
        <v>0</v>
      </c>
      <c r="C141" s="37">
        <v>0</v>
      </c>
    </row>
    <row r="142" spans="1:3" hidden="1" x14ac:dyDescent="0.25">
      <c r="A142" s="40" t="s">
        <v>15</v>
      </c>
      <c r="B142" s="5">
        <v>0</v>
      </c>
      <c r="C142" s="37">
        <v>0</v>
      </c>
    </row>
    <row r="143" spans="1:3" hidden="1" x14ac:dyDescent="0.25">
      <c r="A143" s="40" t="s">
        <v>10</v>
      </c>
      <c r="B143" s="5">
        <v>0</v>
      </c>
      <c r="C143" s="37">
        <v>0</v>
      </c>
    </row>
    <row r="144" spans="1:3" hidden="1" x14ac:dyDescent="0.25">
      <c r="A144" s="40" t="s">
        <v>8</v>
      </c>
      <c r="B144" s="5">
        <v>0</v>
      </c>
      <c r="C144" s="37">
        <v>0</v>
      </c>
    </row>
    <row r="145" spans="1:3" hidden="1" x14ac:dyDescent="0.25">
      <c r="A145" s="40" t="s">
        <v>47</v>
      </c>
      <c r="B145" s="5">
        <v>0</v>
      </c>
      <c r="C145" s="37">
        <v>0</v>
      </c>
    </row>
    <row r="146" spans="1:3" hidden="1" x14ac:dyDescent="0.25">
      <c r="A146" s="40" t="s">
        <v>16</v>
      </c>
      <c r="B146" s="5">
        <v>0</v>
      </c>
      <c r="C146" s="37">
        <v>0</v>
      </c>
    </row>
    <row r="147" spans="1:3" hidden="1" x14ac:dyDescent="0.25">
      <c r="A147" s="40" t="s">
        <v>57</v>
      </c>
      <c r="B147" s="5">
        <v>0</v>
      </c>
      <c r="C147" s="37">
        <v>0</v>
      </c>
    </row>
    <row r="148" spans="1:3" hidden="1" x14ac:dyDescent="0.25">
      <c r="A148" s="40" t="s">
        <v>23</v>
      </c>
      <c r="B148" s="5">
        <v>0</v>
      </c>
      <c r="C148" s="37">
        <v>0</v>
      </c>
    </row>
    <row r="149" spans="1:3" hidden="1" x14ac:dyDescent="0.25">
      <c r="A149" s="40" t="s">
        <v>39</v>
      </c>
      <c r="B149" s="5">
        <v>0</v>
      </c>
      <c r="C149" s="37">
        <v>0</v>
      </c>
    </row>
    <row r="150" spans="1:3" hidden="1" x14ac:dyDescent="0.25">
      <c r="A150" s="40" t="s">
        <v>38</v>
      </c>
      <c r="B150" s="5">
        <v>0</v>
      </c>
      <c r="C150" s="37">
        <v>0</v>
      </c>
    </row>
    <row r="151" spans="1:3" hidden="1" x14ac:dyDescent="0.25">
      <c r="A151" s="40" t="s">
        <v>37</v>
      </c>
      <c r="B151" s="5">
        <v>0</v>
      </c>
      <c r="C151" s="37">
        <v>0</v>
      </c>
    </row>
    <row r="152" spans="1:3" hidden="1" x14ac:dyDescent="0.25">
      <c r="A152" s="40" t="s">
        <v>21</v>
      </c>
      <c r="B152" s="5">
        <v>0</v>
      </c>
      <c r="C152" s="37">
        <v>0</v>
      </c>
    </row>
    <row r="153" spans="1:3" hidden="1" x14ac:dyDescent="0.25">
      <c r="A153" s="40" t="s">
        <v>59</v>
      </c>
      <c r="B153" s="5">
        <v>0</v>
      </c>
      <c r="C153" s="37">
        <v>0</v>
      </c>
    </row>
    <row r="154" spans="1:3" hidden="1" x14ac:dyDescent="0.25">
      <c r="A154" s="40" t="s">
        <v>11</v>
      </c>
      <c r="B154" s="5">
        <v>0</v>
      </c>
      <c r="C154" s="37">
        <v>0</v>
      </c>
    </row>
    <row r="155" spans="1:3" hidden="1" x14ac:dyDescent="0.25">
      <c r="A155" s="41" t="s">
        <v>60</v>
      </c>
      <c r="B155" s="5">
        <v>0</v>
      </c>
      <c r="C155" s="37">
        <v>0</v>
      </c>
    </row>
    <row r="156" spans="1:3" hidden="1" x14ac:dyDescent="0.25">
      <c r="A156" s="41" t="s">
        <v>61</v>
      </c>
      <c r="B156" s="5">
        <v>0</v>
      </c>
      <c r="C156" s="37">
        <v>0</v>
      </c>
    </row>
    <row r="157" spans="1:3" hidden="1" x14ac:dyDescent="0.25">
      <c r="A157" s="41" t="s">
        <v>42</v>
      </c>
      <c r="B157" s="5">
        <v>0</v>
      </c>
      <c r="C157" s="37">
        <v>0</v>
      </c>
    </row>
    <row r="158" spans="1:3" hidden="1" x14ac:dyDescent="0.25">
      <c r="A158" s="41" t="s">
        <v>44</v>
      </c>
      <c r="B158" s="5">
        <v>0</v>
      </c>
      <c r="C158" s="37">
        <v>0</v>
      </c>
    </row>
    <row r="159" spans="1:3" hidden="1" x14ac:dyDescent="0.25">
      <c r="A159" s="41" t="s">
        <v>43</v>
      </c>
      <c r="B159" s="5">
        <v>0</v>
      </c>
      <c r="C159" s="37">
        <v>0</v>
      </c>
    </row>
    <row r="160" spans="1:3" hidden="1" x14ac:dyDescent="0.25">
      <c r="A160" s="41" t="s">
        <v>62</v>
      </c>
      <c r="B160" s="5">
        <v>0</v>
      </c>
      <c r="C160" s="37">
        <v>0</v>
      </c>
    </row>
    <row r="161" spans="1:3" hidden="1" x14ac:dyDescent="0.25">
      <c r="A161" s="41" t="s">
        <v>63</v>
      </c>
      <c r="B161" s="5">
        <v>0</v>
      </c>
      <c r="C161" s="37">
        <v>0</v>
      </c>
    </row>
    <row r="162" spans="1:3" hidden="1" x14ac:dyDescent="0.25">
      <c r="A162" s="41" t="s">
        <v>140</v>
      </c>
      <c r="B162" s="5"/>
      <c r="C162" s="37"/>
    </row>
    <row r="163" spans="1:3" hidden="1" x14ac:dyDescent="0.25">
      <c r="A163" s="50" t="s">
        <v>45</v>
      </c>
      <c r="B163" s="6">
        <f>SUM(B125:B154)</f>
        <v>17092</v>
      </c>
      <c r="C163" s="32">
        <f>SUM(C125:C154)</f>
        <v>101680.4</v>
      </c>
    </row>
    <row r="164" spans="1:3" ht="19.5" hidden="1" customHeight="1" x14ac:dyDescent="0.25">
      <c r="A164" s="51" t="s">
        <v>46</v>
      </c>
      <c r="B164" s="29">
        <f>SUM(B155:B161)</f>
        <v>0</v>
      </c>
      <c r="C164" s="36">
        <f>SUM(C155:C161)</f>
        <v>0</v>
      </c>
    </row>
    <row r="165" spans="1:3" x14ac:dyDescent="0.25">
      <c r="A165" s="50" t="s">
        <v>36</v>
      </c>
      <c r="B165" s="6">
        <f>B163+B164</f>
        <v>17092</v>
      </c>
      <c r="C165" s="32">
        <f>C163+C164</f>
        <v>101680.4</v>
      </c>
    </row>
    <row r="166" spans="1:3" hidden="1" x14ac:dyDescent="0.25">
      <c r="A166" s="74" t="s">
        <v>71</v>
      </c>
      <c r="B166" s="74"/>
      <c r="C166" s="74"/>
    </row>
    <row r="167" spans="1:3" hidden="1" x14ac:dyDescent="0.25">
      <c r="A167" s="40" t="s">
        <v>7</v>
      </c>
      <c r="B167" s="5"/>
      <c r="C167" s="37"/>
    </row>
    <row r="168" spans="1:3" hidden="1" x14ac:dyDescent="0.25">
      <c r="A168" s="40" t="s">
        <v>8</v>
      </c>
      <c r="B168" s="5"/>
      <c r="C168" s="37"/>
    </row>
    <row r="169" spans="1:3" hidden="1" x14ac:dyDescent="0.25">
      <c r="A169" s="40" t="s">
        <v>9</v>
      </c>
      <c r="B169" s="5"/>
      <c r="C169" s="37"/>
    </row>
    <row r="170" spans="1:3" hidden="1" x14ac:dyDescent="0.25">
      <c r="A170" s="40" t="s">
        <v>10</v>
      </c>
      <c r="B170" s="5"/>
      <c r="C170" s="37"/>
    </row>
    <row r="171" spans="1:3" hidden="1" x14ac:dyDescent="0.25">
      <c r="A171" s="40" t="s">
        <v>11</v>
      </c>
      <c r="B171" s="5"/>
      <c r="C171" s="37"/>
    </row>
    <row r="172" spans="1:3" hidden="1" x14ac:dyDescent="0.25">
      <c r="A172" s="40" t="s">
        <v>12</v>
      </c>
      <c r="B172" s="5"/>
      <c r="C172" s="37"/>
    </row>
    <row r="173" spans="1:3" hidden="1" x14ac:dyDescent="0.25">
      <c r="A173" s="40" t="s">
        <v>13</v>
      </c>
      <c r="B173" s="5"/>
      <c r="C173" s="37"/>
    </row>
    <row r="174" spans="1:3" hidden="1" x14ac:dyDescent="0.25">
      <c r="A174" s="40" t="s">
        <v>14</v>
      </c>
      <c r="B174" s="5"/>
      <c r="C174" s="37"/>
    </row>
    <row r="175" spans="1:3" hidden="1" x14ac:dyDescent="0.25">
      <c r="A175" s="40" t="s">
        <v>15</v>
      </c>
      <c r="B175" s="5"/>
      <c r="C175" s="37"/>
    </row>
    <row r="176" spans="1:3" hidden="1" x14ac:dyDescent="0.25">
      <c r="A176" s="40" t="s">
        <v>16</v>
      </c>
      <c r="B176" s="5"/>
      <c r="C176" s="37"/>
    </row>
    <row r="177" spans="1:3" hidden="1" x14ac:dyDescent="0.25">
      <c r="A177" s="40" t="s">
        <v>17</v>
      </c>
      <c r="B177" s="5"/>
      <c r="C177" s="37"/>
    </row>
    <row r="178" spans="1:3" hidden="1" x14ac:dyDescent="0.25">
      <c r="A178" s="40" t="s">
        <v>18</v>
      </c>
      <c r="B178" s="5"/>
      <c r="C178" s="37"/>
    </row>
    <row r="179" spans="1:3" hidden="1" x14ac:dyDescent="0.25">
      <c r="A179" s="40" t="s">
        <v>19</v>
      </c>
      <c r="B179" s="5"/>
      <c r="C179" s="37"/>
    </row>
    <row r="180" spans="1:3" hidden="1" x14ac:dyDescent="0.25">
      <c r="A180" s="40" t="s">
        <v>72</v>
      </c>
      <c r="B180" s="5"/>
      <c r="C180" s="37"/>
    </row>
    <row r="181" spans="1:3" hidden="1" x14ac:dyDescent="0.25">
      <c r="A181" s="40" t="s">
        <v>20</v>
      </c>
      <c r="B181" s="5"/>
      <c r="C181" s="37"/>
    </row>
    <row r="182" spans="1:3" hidden="1" x14ac:dyDescent="0.25">
      <c r="A182" s="40" t="s">
        <v>21</v>
      </c>
      <c r="B182" s="5"/>
      <c r="C182" s="37"/>
    </row>
    <row r="183" spans="1:3" hidden="1" x14ac:dyDescent="0.25">
      <c r="A183" s="40" t="s">
        <v>22</v>
      </c>
      <c r="B183" s="5"/>
      <c r="C183" s="37"/>
    </row>
    <row r="184" spans="1:3" hidden="1" x14ac:dyDescent="0.25">
      <c r="A184" s="40" t="s">
        <v>23</v>
      </c>
      <c r="B184" s="5"/>
      <c r="C184" s="37"/>
    </row>
    <row r="185" spans="1:3" hidden="1" x14ac:dyDescent="0.25">
      <c r="A185" s="40" t="s">
        <v>24</v>
      </c>
      <c r="B185" s="5"/>
      <c r="C185" s="37"/>
    </row>
    <row r="186" spans="1:3" hidden="1" x14ac:dyDescent="0.25">
      <c r="A186" s="40" t="s">
        <v>25</v>
      </c>
      <c r="B186" s="5"/>
      <c r="C186" s="37"/>
    </row>
    <row r="187" spans="1:3" hidden="1" x14ac:dyDescent="0.25">
      <c r="A187" s="40" t="s">
        <v>51</v>
      </c>
      <c r="B187" s="5"/>
      <c r="C187" s="37"/>
    </row>
    <row r="188" spans="1:3" ht="30" hidden="1" x14ac:dyDescent="0.25">
      <c r="A188" s="40" t="s">
        <v>73</v>
      </c>
      <c r="B188" s="5"/>
      <c r="C188" s="37"/>
    </row>
    <row r="189" spans="1:3" hidden="1" x14ac:dyDescent="0.25">
      <c r="A189" s="40" t="s">
        <v>26</v>
      </c>
      <c r="B189" s="5"/>
      <c r="C189" s="37"/>
    </row>
    <row r="190" spans="1:3" hidden="1" x14ac:dyDescent="0.25">
      <c r="A190" s="40" t="s">
        <v>27</v>
      </c>
      <c r="B190" s="5"/>
      <c r="C190" s="37"/>
    </row>
    <row r="191" spans="1:3" hidden="1" x14ac:dyDescent="0.25">
      <c r="A191" s="40" t="s">
        <v>28</v>
      </c>
      <c r="B191" s="5"/>
      <c r="C191" s="37"/>
    </row>
    <row r="192" spans="1:3" hidden="1" x14ac:dyDescent="0.25">
      <c r="A192" s="40" t="s">
        <v>29</v>
      </c>
      <c r="B192" s="5"/>
      <c r="C192" s="37"/>
    </row>
    <row r="193" spans="1:3" hidden="1" x14ac:dyDescent="0.25">
      <c r="A193" s="40" t="s">
        <v>30</v>
      </c>
      <c r="B193" s="5"/>
      <c r="C193" s="37"/>
    </row>
    <row r="194" spans="1:3" hidden="1" x14ac:dyDescent="0.25">
      <c r="A194" s="40" t="s">
        <v>31</v>
      </c>
      <c r="B194" s="5"/>
      <c r="C194" s="37"/>
    </row>
    <row r="195" spans="1:3" hidden="1" x14ac:dyDescent="0.25">
      <c r="A195" s="40" t="s">
        <v>32</v>
      </c>
      <c r="B195" s="5"/>
      <c r="C195" s="37"/>
    </row>
    <row r="196" spans="1:3" hidden="1" x14ac:dyDescent="0.25">
      <c r="A196" s="40" t="s">
        <v>33</v>
      </c>
      <c r="B196" s="5"/>
      <c r="C196" s="37"/>
    </row>
    <row r="197" spans="1:3" ht="30" hidden="1" x14ac:dyDescent="0.25">
      <c r="A197" s="40" t="s">
        <v>34</v>
      </c>
      <c r="B197" s="5"/>
      <c r="C197" s="37"/>
    </row>
    <row r="198" spans="1:3" hidden="1" x14ac:dyDescent="0.25">
      <c r="A198" s="40" t="s">
        <v>35</v>
      </c>
      <c r="B198" s="5"/>
      <c r="C198" s="37"/>
    </row>
    <row r="199" spans="1:3" hidden="1" x14ac:dyDescent="0.25">
      <c r="A199" s="50" t="s">
        <v>36</v>
      </c>
      <c r="B199" s="6">
        <f>SUM(B167:B198)</f>
        <v>0</v>
      </c>
      <c r="C199" s="32">
        <f>SUM(C167:C198)</f>
        <v>0</v>
      </c>
    </row>
    <row r="200" spans="1:3" hidden="1" x14ac:dyDescent="0.25">
      <c r="A200" s="38" t="s">
        <v>48</v>
      </c>
      <c r="B200" s="6"/>
      <c r="C200" s="32"/>
    </row>
    <row r="201" spans="1:3" hidden="1" x14ac:dyDescent="0.25">
      <c r="A201" s="52" t="s">
        <v>49</v>
      </c>
      <c r="B201" s="29"/>
      <c r="C201" s="36"/>
    </row>
    <row r="202" spans="1:3" ht="15.75" x14ac:dyDescent="0.25">
      <c r="A202" s="8" t="s">
        <v>50</v>
      </c>
      <c r="B202" s="8"/>
      <c r="C202" s="39">
        <f>C49+C91+C123+C165+C199+C200</f>
        <v>101680.4</v>
      </c>
    </row>
    <row r="203" spans="1:3" x14ac:dyDescent="0.25">
      <c r="B203" s="63"/>
      <c r="C203" s="67"/>
    </row>
    <row r="204" spans="1:3" x14ac:dyDescent="0.25">
      <c r="B204" s="66"/>
      <c r="C204" s="67"/>
    </row>
  </sheetData>
  <mergeCells count="14">
    <mergeCell ref="A6:C6"/>
    <mergeCell ref="A124:C124"/>
    <mergeCell ref="A166:C166"/>
    <mergeCell ref="A7:C7"/>
    <mergeCell ref="A8:C8"/>
    <mergeCell ref="A12:C12"/>
    <mergeCell ref="A50:C50"/>
    <mergeCell ref="A51:C51"/>
    <mergeCell ref="A92:C92"/>
    <mergeCell ref="A1:C1"/>
    <mergeCell ref="A2:C2"/>
    <mergeCell ref="A3:C3"/>
    <mergeCell ref="A4:C4"/>
    <mergeCell ref="A5:C5"/>
  </mergeCells>
  <pageMargins left="0.59055118110236227" right="0" top="0.39370078740157483" bottom="0.39370078740157483" header="0" footer="0"/>
  <pageSetup paperSize="9" orientation="portrait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C204"/>
  <sheetViews>
    <sheetView view="pageBreakPreview" zoomScaleNormal="100" zoomScaleSheetLayoutView="100" workbookViewId="0">
      <selection activeCell="A3" sqref="A3:C3"/>
    </sheetView>
  </sheetViews>
  <sheetFormatPr defaultColWidth="9.140625" defaultRowHeight="15" x14ac:dyDescent="0.25"/>
  <cols>
    <col min="1" max="1" width="61" style="1" customWidth="1"/>
    <col min="2" max="2" width="15.42578125" style="2" customWidth="1"/>
    <col min="3" max="3" width="15.7109375" style="1" customWidth="1"/>
    <col min="4" max="16384" width="9.140625" style="1"/>
  </cols>
  <sheetData>
    <row r="1" spans="1:3" x14ac:dyDescent="0.25">
      <c r="A1" s="80" t="s">
        <v>0</v>
      </c>
      <c r="B1" s="80"/>
      <c r="C1" s="80"/>
    </row>
    <row r="2" spans="1:3" x14ac:dyDescent="0.25">
      <c r="A2" s="80" t="s">
        <v>1</v>
      </c>
      <c r="B2" s="80"/>
      <c r="C2" s="80"/>
    </row>
    <row r="3" spans="1:3" x14ac:dyDescent="0.25">
      <c r="A3" s="80" t="s">
        <v>127</v>
      </c>
      <c r="B3" s="80"/>
      <c r="C3" s="80"/>
    </row>
    <row r="4" spans="1:3" x14ac:dyDescent="0.25">
      <c r="A4" s="79" t="s">
        <v>2</v>
      </c>
      <c r="B4" s="79"/>
      <c r="C4" s="79"/>
    </row>
    <row r="5" spans="1:3" x14ac:dyDescent="0.25">
      <c r="A5" s="81" t="s">
        <v>97</v>
      </c>
      <c r="B5" s="81"/>
      <c r="C5" s="81"/>
    </row>
    <row r="6" spans="1:3" x14ac:dyDescent="0.25">
      <c r="A6" s="79" t="s">
        <v>3</v>
      </c>
      <c r="B6" s="79"/>
      <c r="C6" s="79"/>
    </row>
    <row r="7" spans="1:3" x14ac:dyDescent="0.25">
      <c r="A7" s="79" t="s">
        <v>4</v>
      </c>
      <c r="B7" s="79"/>
      <c r="C7" s="79"/>
    </row>
    <row r="8" spans="1:3" x14ac:dyDescent="0.25">
      <c r="A8" s="79" t="s">
        <v>126</v>
      </c>
      <c r="B8" s="79"/>
      <c r="C8" s="79"/>
    </row>
    <row r="10" spans="1:3" ht="90" x14ac:dyDescent="0.25">
      <c r="A10" s="27" t="s">
        <v>64</v>
      </c>
      <c r="B10" s="5" t="s">
        <v>5</v>
      </c>
      <c r="C10" s="27" t="s">
        <v>6</v>
      </c>
    </row>
    <row r="11" spans="1:3" x14ac:dyDescent="0.25">
      <c r="A11" s="27">
        <v>1</v>
      </c>
      <c r="B11" s="5">
        <v>2</v>
      </c>
      <c r="C11" s="27">
        <v>3</v>
      </c>
    </row>
    <row r="12" spans="1:3" hidden="1" x14ac:dyDescent="0.25">
      <c r="A12" s="74" t="s">
        <v>65</v>
      </c>
      <c r="B12" s="74"/>
      <c r="C12" s="74"/>
    </row>
    <row r="13" spans="1:3" hidden="1" x14ac:dyDescent="0.25">
      <c r="A13" s="33" t="s">
        <v>7</v>
      </c>
      <c r="B13" s="5">
        <v>0</v>
      </c>
      <c r="C13" s="37">
        <v>0</v>
      </c>
    </row>
    <row r="14" spans="1:3" hidden="1" x14ac:dyDescent="0.25">
      <c r="A14" s="33" t="s">
        <v>70</v>
      </c>
      <c r="B14" s="5">
        <v>0</v>
      </c>
      <c r="C14" s="37">
        <v>0</v>
      </c>
    </row>
    <row r="15" spans="1:3" hidden="1" x14ac:dyDescent="0.25">
      <c r="A15" s="33" t="s">
        <v>8</v>
      </c>
      <c r="B15" s="5">
        <v>0</v>
      </c>
      <c r="C15" s="37">
        <v>0</v>
      </c>
    </row>
    <row r="16" spans="1:3" hidden="1" x14ac:dyDescent="0.25">
      <c r="A16" s="33" t="s">
        <v>58</v>
      </c>
      <c r="B16" s="5"/>
      <c r="C16" s="37"/>
    </row>
    <row r="17" spans="1:3" hidden="1" x14ac:dyDescent="0.25">
      <c r="A17" s="33" t="s">
        <v>9</v>
      </c>
      <c r="B17" s="5">
        <v>0</v>
      </c>
      <c r="C17" s="37">
        <v>0</v>
      </c>
    </row>
    <row r="18" spans="1:3" hidden="1" x14ac:dyDescent="0.25">
      <c r="A18" s="33" t="s">
        <v>10</v>
      </c>
      <c r="B18" s="5">
        <v>0</v>
      </c>
      <c r="C18" s="37">
        <v>0</v>
      </c>
    </row>
    <row r="19" spans="1:3" hidden="1" x14ac:dyDescent="0.25">
      <c r="A19" s="33" t="s">
        <v>11</v>
      </c>
      <c r="B19" s="5">
        <v>0</v>
      </c>
      <c r="C19" s="37">
        <v>0</v>
      </c>
    </row>
    <row r="20" spans="1:3" hidden="1" x14ac:dyDescent="0.25">
      <c r="A20" s="33" t="s">
        <v>12</v>
      </c>
      <c r="B20" s="5">
        <v>0</v>
      </c>
      <c r="C20" s="37">
        <v>0</v>
      </c>
    </row>
    <row r="21" spans="1:3" hidden="1" x14ac:dyDescent="0.25">
      <c r="A21" s="33" t="s">
        <v>13</v>
      </c>
      <c r="B21" s="5">
        <v>0</v>
      </c>
      <c r="C21" s="37">
        <v>0</v>
      </c>
    </row>
    <row r="22" spans="1:3" hidden="1" x14ac:dyDescent="0.25">
      <c r="A22" s="33" t="s">
        <v>14</v>
      </c>
      <c r="B22" s="5">
        <v>0</v>
      </c>
      <c r="C22" s="37">
        <v>0</v>
      </c>
    </row>
    <row r="23" spans="1:3" hidden="1" x14ac:dyDescent="0.25">
      <c r="A23" s="33" t="s">
        <v>15</v>
      </c>
      <c r="B23" s="5">
        <v>0</v>
      </c>
      <c r="C23" s="37">
        <v>0</v>
      </c>
    </row>
    <row r="24" spans="1:3" hidden="1" x14ac:dyDescent="0.25">
      <c r="A24" s="33" t="s">
        <v>16</v>
      </c>
      <c r="B24" s="5">
        <v>0</v>
      </c>
      <c r="C24" s="37">
        <v>0</v>
      </c>
    </row>
    <row r="25" spans="1:3" hidden="1" x14ac:dyDescent="0.25">
      <c r="A25" s="33" t="s">
        <v>17</v>
      </c>
      <c r="B25" s="5">
        <v>0</v>
      </c>
      <c r="C25" s="37">
        <v>0</v>
      </c>
    </row>
    <row r="26" spans="1:3" hidden="1" x14ac:dyDescent="0.25">
      <c r="A26" s="33" t="s">
        <v>18</v>
      </c>
      <c r="B26" s="5">
        <v>0</v>
      </c>
      <c r="C26" s="37">
        <v>0</v>
      </c>
    </row>
    <row r="27" spans="1:3" hidden="1" x14ac:dyDescent="0.25">
      <c r="A27" s="33" t="s">
        <v>19</v>
      </c>
      <c r="B27" s="5">
        <v>0</v>
      </c>
      <c r="C27" s="37">
        <v>0</v>
      </c>
    </row>
    <row r="28" spans="1:3" hidden="1" x14ac:dyDescent="0.25">
      <c r="A28" s="33" t="s">
        <v>55</v>
      </c>
      <c r="B28" s="5">
        <v>0</v>
      </c>
      <c r="C28" s="37">
        <v>0</v>
      </c>
    </row>
    <row r="29" spans="1:3" hidden="1" x14ac:dyDescent="0.25">
      <c r="A29" s="33" t="s">
        <v>20</v>
      </c>
      <c r="B29" s="5">
        <v>0</v>
      </c>
      <c r="C29" s="37">
        <v>0</v>
      </c>
    </row>
    <row r="30" spans="1:3" hidden="1" x14ac:dyDescent="0.25">
      <c r="A30" s="33" t="s">
        <v>21</v>
      </c>
      <c r="B30" s="5">
        <v>0</v>
      </c>
      <c r="C30" s="37">
        <v>0</v>
      </c>
    </row>
    <row r="31" spans="1:3" hidden="1" x14ac:dyDescent="0.25">
      <c r="A31" s="33" t="s">
        <v>22</v>
      </c>
      <c r="B31" s="5">
        <v>0</v>
      </c>
      <c r="C31" s="37">
        <v>0</v>
      </c>
    </row>
    <row r="32" spans="1:3" hidden="1" x14ac:dyDescent="0.25">
      <c r="A32" s="33" t="s">
        <v>23</v>
      </c>
      <c r="B32" s="5">
        <v>0</v>
      </c>
      <c r="C32" s="37">
        <v>0</v>
      </c>
    </row>
    <row r="33" spans="1:3" hidden="1" x14ac:dyDescent="0.25">
      <c r="A33" s="33" t="s">
        <v>24</v>
      </c>
      <c r="B33" s="5">
        <v>0</v>
      </c>
      <c r="C33" s="37">
        <v>0</v>
      </c>
    </row>
    <row r="34" spans="1:3" hidden="1" x14ac:dyDescent="0.25">
      <c r="A34" s="33" t="s">
        <v>25</v>
      </c>
      <c r="B34" s="5">
        <v>0</v>
      </c>
      <c r="C34" s="37">
        <v>0</v>
      </c>
    </row>
    <row r="35" spans="1:3" hidden="1" x14ac:dyDescent="0.25">
      <c r="A35" s="33" t="s">
        <v>51</v>
      </c>
      <c r="B35" s="5">
        <v>0</v>
      </c>
      <c r="C35" s="37">
        <v>0</v>
      </c>
    </row>
    <row r="36" spans="1:3" hidden="1" x14ac:dyDescent="0.25">
      <c r="A36" s="33" t="s">
        <v>52</v>
      </c>
      <c r="B36" s="5">
        <v>0</v>
      </c>
      <c r="C36" s="37">
        <v>0</v>
      </c>
    </row>
    <row r="37" spans="1:3" hidden="1" x14ac:dyDescent="0.25">
      <c r="A37" s="33" t="s">
        <v>26</v>
      </c>
      <c r="B37" s="5">
        <v>0</v>
      </c>
      <c r="C37" s="37">
        <v>0</v>
      </c>
    </row>
    <row r="38" spans="1:3" hidden="1" x14ac:dyDescent="0.25">
      <c r="A38" s="33" t="s">
        <v>27</v>
      </c>
      <c r="B38" s="5">
        <v>0</v>
      </c>
      <c r="C38" s="37">
        <v>0</v>
      </c>
    </row>
    <row r="39" spans="1:3" hidden="1" x14ac:dyDescent="0.25">
      <c r="A39" s="33" t="s">
        <v>28</v>
      </c>
      <c r="B39" s="5">
        <v>0</v>
      </c>
      <c r="C39" s="37">
        <v>0</v>
      </c>
    </row>
    <row r="40" spans="1:3" hidden="1" x14ac:dyDescent="0.25">
      <c r="A40" s="33" t="s">
        <v>29</v>
      </c>
      <c r="B40" s="5">
        <v>0</v>
      </c>
      <c r="C40" s="37">
        <v>0</v>
      </c>
    </row>
    <row r="41" spans="1:3" hidden="1" x14ac:dyDescent="0.25">
      <c r="A41" s="33" t="s">
        <v>30</v>
      </c>
      <c r="B41" s="5">
        <v>0</v>
      </c>
      <c r="C41" s="37">
        <v>0</v>
      </c>
    </row>
    <row r="42" spans="1:3" ht="30" hidden="1" x14ac:dyDescent="0.25">
      <c r="A42" s="33" t="s">
        <v>56</v>
      </c>
      <c r="B42" s="5">
        <v>0</v>
      </c>
      <c r="C42" s="37">
        <v>0</v>
      </c>
    </row>
    <row r="43" spans="1:3" hidden="1" x14ac:dyDescent="0.25">
      <c r="A43" s="33" t="s">
        <v>31</v>
      </c>
      <c r="B43" s="5">
        <v>0</v>
      </c>
      <c r="C43" s="37">
        <v>0</v>
      </c>
    </row>
    <row r="44" spans="1:3" hidden="1" x14ac:dyDescent="0.25">
      <c r="A44" s="33" t="s">
        <v>32</v>
      </c>
      <c r="B44" s="5">
        <v>0</v>
      </c>
      <c r="C44" s="37">
        <v>0</v>
      </c>
    </row>
    <row r="45" spans="1:3" hidden="1" x14ac:dyDescent="0.25">
      <c r="A45" s="33" t="s">
        <v>33</v>
      </c>
      <c r="B45" s="5">
        <v>0</v>
      </c>
      <c r="C45" s="37">
        <v>0</v>
      </c>
    </row>
    <row r="46" spans="1:3" ht="30" hidden="1" x14ac:dyDescent="0.25">
      <c r="A46" s="33" t="s">
        <v>34</v>
      </c>
      <c r="B46" s="5">
        <v>0</v>
      </c>
      <c r="C46" s="37">
        <v>0</v>
      </c>
    </row>
    <row r="47" spans="1:3" hidden="1" x14ac:dyDescent="0.25">
      <c r="A47" s="33" t="s">
        <v>57</v>
      </c>
      <c r="B47" s="5">
        <v>0</v>
      </c>
      <c r="C47" s="37">
        <v>0</v>
      </c>
    </row>
    <row r="48" spans="1:3" hidden="1" x14ac:dyDescent="0.25">
      <c r="A48" s="33" t="s">
        <v>35</v>
      </c>
      <c r="B48" s="5">
        <v>0</v>
      </c>
      <c r="C48" s="37">
        <v>0</v>
      </c>
    </row>
    <row r="49" spans="1:3" hidden="1" x14ac:dyDescent="0.25">
      <c r="A49" s="50" t="s">
        <v>36</v>
      </c>
      <c r="B49" s="6">
        <f>SUM(B13:B48)</f>
        <v>0</v>
      </c>
      <c r="C49" s="32">
        <f>SUM(C13:C48)</f>
        <v>0</v>
      </c>
    </row>
    <row r="50" spans="1:3" x14ac:dyDescent="0.25">
      <c r="A50" s="74" t="s">
        <v>69</v>
      </c>
      <c r="B50" s="74"/>
      <c r="C50" s="74"/>
    </row>
    <row r="51" spans="1:3" hidden="1" x14ac:dyDescent="0.25">
      <c r="A51" s="74" t="s">
        <v>66</v>
      </c>
      <c r="B51" s="74"/>
      <c r="C51" s="74"/>
    </row>
    <row r="52" spans="1:3" hidden="1" x14ac:dyDescent="0.25">
      <c r="A52" s="40" t="s">
        <v>27</v>
      </c>
      <c r="B52" s="5">
        <v>0</v>
      </c>
      <c r="C52" s="37">
        <v>0</v>
      </c>
    </row>
    <row r="53" spans="1:3" hidden="1" x14ac:dyDescent="0.25">
      <c r="A53" s="40" t="s">
        <v>14</v>
      </c>
      <c r="B53" s="5">
        <v>0</v>
      </c>
      <c r="C53" s="37">
        <v>0</v>
      </c>
    </row>
    <row r="54" spans="1:3" hidden="1" x14ac:dyDescent="0.25">
      <c r="A54" s="40" t="s">
        <v>9</v>
      </c>
      <c r="B54" s="5">
        <v>0</v>
      </c>
      <c r="C54" s="37">
        <v>0</v>
      </c>
    </row>
    <row r="55" spans="1:3" hidden="1" x14ac:dyDescent="0.25">
      <c r="A55" s="40" t="s">
        <v>13</v>
      </c>
      <c r="B55" s="5">
        <v>0</v>
      </c>
      <c r="C55" s="37">
        <v>0</v>
      </c>
    </row>
    <row r="56" spans="1:3" hidden="1" x14ac:dyDescent="0.25">
      <c r="A56" s="40" t="s">
        <v>58</v>
      </c>
      <c r="B56" s="5">
        <v>0</v>
      </c>
      <c r="C56" s="37">
        <v>0</v>
      </c>
    </row>
    <row r="57" spans="1:3" hidden="1" x14ac:dyDescent="0.25">
      <c r="A57" s="40" t="s">
        <v>41</v>
      </c>
      <c r="B57" s="5">
        <v>0</v>
      </c>
      <c r="C57" s="37">
        <v>0</v>
      </c>
    </row>
    <row r="58" spans="1:3" hidden="1" x14ac:dyDescent="0.25">
      <c r="A58" s="40" t="s">
        <v>32</v>
      </c>
      <c r="B58" s="5">
        <v>0</v>
      </c>
      <c r="C58" s="37">
        <v>0</v>
      </c>
    </row>
    <row r="59" spans="1:3" hidden="1" x14ac:dyDescent="0.25">
      <c r="A59" s="40" t="s">
        <v>7</v>
      </c>
      <c r="B59" s="5">
        <v>0</v>
      </c>
      <c r="C59" s="37">
        <v>0</v>
      </c>
    </row>
    <row r="60" spans="1:3" hidden="1" x14ac:dyDescent="0.25">
      <c r="A60" s="40" t="s">
        <v>24</v>
      </c>
      <c r="B60" s="5">
        <v>0</v>
      </c>
      <c r="C60" s="37">
        <v>0</v>
      </c>
    </row>
    <row r="61" spans="1:3" hidden="1" x14ac:dyDescent="0.25">
      <c r="A61" s="40" t="s">
        <v>35</v>
      </c>
      <c r="B61" s="5">
        <v>0</v>
      </c>
      <c r="C61" s="37">
        <v>0</v>
      </c>
    </row>
    <row r="62" spans="1:3" hidden="1" x14ac:dyDescent="0.25">
      <c r="A62" s="40" t="s">
        <v>30</v>
      </c>
      <c r="B62" s="5">
        <v>0</v>
      </c>
      <c r="C62" s="37">
        <v>0</v>
      </c>
    </row>
    <row r="63" spans="1:3" hidden="1" x14ac:dyDescent="0.25">
      <c r="A63" s="40" t="s">
        <v>20</v>
      </c>
      <c r="B63" s="5">
        <v>0</v>
      </c>
      <c r="C63" s="37">
        <v>0</v>
      </c>
    </row>
    <row r="64" spans="1:3" hidden="1" x14ac:dyDescent="0.25">
      <c r="A64" s="40" t="s">
        <v>17</v>
      </c>
      <c r="B64" s="5">
        <v>0</v>
      </c>
      <c r="C64" s="37">
        <v>0</v>
      </c>
    </row>
    <row r="65" spans="1:3" hidden="1" x14ac:dyDescent="0.25">
      <c r="A65" s="40" t="s">
        <v>12</v>
      </c>
      <c r="B65" s="5">
        <v>0</v>
      </c>
      <c r="C65" s="37">
        <v>0</v>
      </c>
    </row>
    <row r="66" spans="1:3" hidden="1" x14ac:dyDescent="0.25">
      <c r="A66" s="40" t="s">
        <v>40</v>
      </c>
      <c r="B66" s="5">
        <v>0</v>
      </c>
      <c r="C66" s="37">
        <v>0</v>
      </c>
    </row>
    <row r="67" spans="1:3" hidden="1" x14ac:dyDescent="0.25">
      <c r="A67" s="40" t="s">
        <v>28</v>
      </c>
      <c r="B67" s="5">
        <v>0</v>
      </c>
      <c r="C67" s="37">
        <v>0</v>
      </c>
    </row>
    <row r="68" spans="1:3" hidden="1" x14ac:dyDescent="0.25">
      <c r="A68" s="40" t="s">
        <v>29</v>
      </c>
      <c r="B68" s="5">
        <v>0</v>
      </c>
      <c r="C68" s="37">
        <v>0</v>
      </c>
    </row>
    <row r="69" spans="1:3" hidden="1" x14ac:dyDescent="0.25">
      <c r="A69" s="40" t="s">
        <v>15</v>
      </c>
      <c r="B69" s="5">
        <v>0</v>
      </c>
      <c r="C69" s="37">
        <v>0</v>
      </c>
    </row>
    <row r="70" spans="1:3" hidden="1" x14ac:dyDescent="0.25">
      <c r="A70" s="40" t="s">
        <v>10</v>
      </c>
      <c r="B70" s="5">
        <v>0</v>
      </c>
      <c r="C70" s="37">
        <v>0</v>
      </c>
    </row>
    <row r="71" spans="1:3" hidden="1" x14ac:dyDescent="0.25">
      <c r="A71" s="40" t="s">
        <v>8</v>
      </c>
      <c r="B71" s="5">
        <v>0</v>
      </c>
      <c r="C71" s="37">
        <v>0</v>
      </c>
    </row>
    <row r="72" spans="1:3" hidden="1" x14ac:dyDescent="0.25">
      <c r="A72" s="40" t="s">
        <v>47</v>
      </c>
      <c r="B72" s="5">
        <v>0</v>
      </c>
      <c r="C72" s="37">
        <v>0</v>
      </c>
    </row>
    <row r="73" spans="1:3" hidden="1" x14ac:dyDescent="0.25">
      <c r="A73" s="40" t="s">
        <v>16</v>
      </c>
      <c r="B73" s="5">
        <v>0</v>
      </c>
      <c r="C73" s="37">
        <v>0</v>
      </c>
    </row>
    <row r="74" spans="1:3" hidden="1" x14ac:dyDescent="0.25">
      <c r="A74" s="40" t="s">
        <v>57</v>
      </c>
      <c r="B74" s="5">
        <v>0</v>
      </c>
      <c r="C74" s="37">
        <v>0</v>
      </c>
    </row>
    <row r="75" spans="1:3" hidden="1" x14ac:dyDescent="0.25">
      <c r="A75" s="40" t="s">
        <v>23</v>
      </c>
      <c r="B75" s="5">
        <v>0</v>
      </c>
      <c r="C75" s="37">
        <v>0</v>
      </c>
    </row>
    <row r="76" spans="1:3" hidden="1" x14ac:dyDescent="0.25">
      <c r="A76" s="40" t="s">
        <v>39</v>
      </c>
      <c r="B76" s="5">
        <v>0</v>
      </c>
      <c r="C76" s="37">
        <v>0</v>
      </c>
    </row>
    <row r="77" spans="1:3" hidden="1" x14ac:dyDescent="0.25">
      <c r="A77" s="40" t="s">
        <v>38</v>
      </c>
      <c r="B77" s="5">
        <v>0</v>
      </c>
      <c r="C77" s="37">
        <v>0</v>
      </c>
    </row>
    <row r="78" spans="1:3" hidden="1" x14ac:dyDescent="0.25">
      <c r="A78" s="40" t="s">
        <v>37</v>
      </c>
      <c r="B78" s="5">
        <v>0</v>
      </c>
      <c r="C78" s="37">
        <v>0</v>
      </c>
    </row>
    <row r="79" spans="1:3" hidden="1" x14ac:dyDescent="0.25">
      <c r="A79" s="40" t="s">
        <v>21</v>
      </c>
      <c r="B79" s="5">
        <v>0</v>
      </c>
      <c r="C79" s="37">
        <v>0</v>
      </c>
    </row>
    <row r="80" spans="1:3" hidden="1" x14ac:dyDescent="0.25">
      <c r="A80" s="40" t="s">
        <v>59</v>
      </c>
      <c r="B80" s="5">
        <v>0</v>
      </c>
      <c r="C80" s="37">
        <v>0</v>
      </c>
    </row>
    <row r="81" spans="1:3" hidden="1" x14ac:dyDescent="0.25">
      <c r="A81" s="40" t="s">
        <v>11</v>
      </c>
      <c r="B81" s="5">
        <v>0</v>
      </c>
      <c r="C81" s="37">
        <v>0</v>
      </c>
    </row>
    <row r="82" spans="1:3" hidden="1" x14ac:dyDescent="0.25">
      <c r="A82" s="41" t="s">
        <v>60</v>
      </c>
      <c r="B82" s="5">
        <v>0</v>
      </c>
      <c r="C82" s="37">
        <v>0</v>
      </c>
    </row>
    <row r="83" spans="1:3" hidden="1" x14ac:dyDescent="0.25">
      <c r="A83" s="41" t="s">
        <v>137</v>
      </c>
      <c r="B83" s="5">
        <v>0</v>
      </c>
      <c r="C83" s="37">
        <v>0</v>
      </c>
    </row>
    <row r="84" spans="1:3" hidden="1" x14ac:dyDescent="0.25">
      <c r="A84" s="41" t="s">
        <v>42</v>
      </c>
      <c r="B84" s="5">
        <v>0</v>
      </c>
      <c r="C84" s="37">
        <v>0</v>
      </c>
    </row>
    <row r="85" spans="1:3" hidden="1" x14ac:dyDescent="0.25">
      <c r="A85" s="41" t="s">
        <v>44</v>
      </c>
      <c r="B85" s="5">
        <v>0</v>
      </c>
      <c r="C85" s="37">
        <v>0</v>
      </c>
    </row>
    <row r="86" spans="1:3" hidden="1" x14ac:dyDescent="0.25">
      <c r="A86" s="41" t="s">
        <v>43</v>
      </c>
      <c r="B86" s="5">
        <v>0</v>
      </c>
      <c r="C86" s="37">
        <v>0</v>
      </c>
    </row>
    <row r="87" spans="1:3" hidden="1" x14ac:dyDescent="0.25">
      <c r="A87" s="41" t="s">
        <v>62</v>
      </c>
      <c r="B87" s="5">
        <v>0</v>
      </c>
      <c r="C87" s="37">
        <v>0</v>
      </c>
    </row>
    <row r="88" spans="1:3" s="3" customFormat="1" hidden="1" x14ac:dyDescent="0.25">
      <c r="A88" s="41" t="s">
        <v>63</v>
      </c>
      <c r="B88" s="5"/>
      <c r="C88" s="37"/>
    </row>
    <row r="89" spans="1:3" s="3" customFormat="1" hidden="1" x14ac:dyDescent="0.25">
      <c r="A89" s="50" t="s">
        <v>45</v>
      </c>
      <c r="B89" s="6">
        <f>SUM(B52:B81)</f>
        <v>0</v>
      </c>
      <c r="C89" s="32">
        <f>SUM(C52:C81)</f>
        <v>0</v>
      </c>
    </row>
    <row r="90" spans="1:3" hidden="1" x14ac:dyDescent="0.25">
      <c r="A90" s="51" t="s">
        <v>46</v>
      </c>
      <c r="B90" s="29">
        <f>SUM(B82:B88)</f>
        <v>0</v>
      </c>
      <c r="C90" s="36">
        <f>SUM(C82:C88)</f>
        <v>0</v>
      </c>
    </row>
    <row r="91" spans="1:3" hidden="1" x14ac:dyDescent="0.25">
      <c r="A91" s="50" t="s">
        <v>36</v>
      </c>
      <c r="B91" s="6">
        <f>B89+B90</f>
        <v>0</v>
      </c>
      <c r="C91" s="32">
        <f>C89+C90</f>
        <v>0</v>
      </c>
    </row>
    <row r="92" spans="1:3" hidden="1" x14ac:dyDescent="0.25">
      <c r="A92" s="74" t="s">
        <v>67</v>
      </c>
      <c r="B92" s="74"/>
      <c r="C92" s="74"/>
    </row>
    <row r="93" spans="1:3" hidden="1" x14ac:dyDescent="0.25">
      <c r="A93" s="40" t="s">
        <v>27</v>
      </c>
      <c r="B93" s="5">
        <v>0</v>
      </c>
      <c r="C93" s="37">
        <v>0</v>
      </c>
    </row>
    <row r="94" spans="1:3" hidden="1" x14ac:dyDescent="0.25">
      <c r="A94" s="40" t="s">
        <v>14</v>
      </c>
      <c r="B94" s="5">
        <v>0</v>
      </c>
      <c r="C94" s="37">
        <v>0</v>
      </c>
    </row>
    <row r="95" spans="1:3" hidden="1" x14ac:dyDescent="0.25">
      <c r="A95" s="40" t="s">
        <v>9</v>
      </c>
      <c r="B95" s="5">
        <v>0</v>
      </c>
      <c r="C95" s="37">
        <v>0</v>
      </c>
    </row>
    <row r="96" spans="1:3" hidden="1" x14ac:dyDescent="0.25">
      <c r="A96" s="40" t="s">
        <v>13</v>
      </c>
      <c r="B96" s="5">
        <v>0</v>
      </c>
      <c r="C96" s="37">
        <v>0</v>
      </c>
    </row>
    <row r="97" spans="1:3" hidden="1" x14ac:dyDescent="0.25">
      <c r="A97" s="40" t="s">
        <v>58</v>
      </c>
      <c r="B97" s="5">
        <v>0</v>
      </c>
      <c r="C97" s="37">
        <v>0</v>
      </c>
    </row>
    <row r="98" spans="1:3" hidden="1" x14ac:dyDescent="0.25">
      <c r="A98" s="40" t="s">
        <v>41</v>
      </c>
      <c r="B98" s="5">
        <v>0</v>
      </c>
      <c r="C98" s="37">
        <v>0</v>
      </c>
    </row>
    <row r="99" spans="1:3" hidden="1" x14ac:dyDescent="0.25">
      <c r="A99" s="40" t="s">
        <v>32</v>
      </c>
      <c r="B99" s="5">
        <v>0</v>
      </c>
      <c r="C99" s="37">
        <v>0</v>
      </c>
    </row>
    <row r="100" spans="1:3" hidden="1" x14ac:dyDescent="0.25">
      <c r="A100" s="40" t="s">
        <v>7</v>
      </c>
      <c r="B100" s="5">
        <v>0</v>
      </c>
      <c r="C100" s="37">
        <v>0</v>
      </c>
    </row>
    <row r="101" spans="1:3" hidden="1" x14ac:dyDescent="0.25">
      <c r="A101" s="40" t="s">
        <v>24</v>
      </c>
      <c r="B101" s="5">
        <v>0</v>
      </c>
      <c r="C101" s="37">
        <v>0</v>
      </c>
    </row>
    <row r="102" spans="1:3" hidden="1" x14ac:dyDescent="0.25">
      <c r="A102" s="40" t="s">
        <v>35</v>
      </c>
      <c r="B102" s="5">
        <v>0</v>
      </c>
      <c r="C102" s="37">
        <v>0</v>
      </c>
    </row>
    <row r="103" spans="1:3" hidden="1" x14ac:dyDescent="0.25">
      <c r="A103" s="40" t="s">
        <v>30</v>
      </c>
      <c r="B103" s="5">
        <v>0</v>
      </c>
      <c r="C103" s="37">
        <v>0</v>
      </c>
    </row>
    <row r="104" spans="1:3" hidden="1" x14ac:dyDescent="0.25">
      <c r="A104" s="40" t="s">
        <v>20</v>
      </c>
      <c r="B104" s="5">
        <v>0</v>
      </c>
      <c r="C104" s="37">
        <v>0</v>
      </c>
    </row>
    <row r="105" spans="1:3" hidden="1" x14ac:dyDescent="0.25">
      <c r="A105" s="40" t="s">
        <v>17</v>
      </c>
      <c r="B105" s="5">
        <v>0</v>
      </c>
      <c r="C105" s="37">
        <v>0</v>
      </c>
    </row>
    <row r="106" spans="1:3" hidden="1" x14ac:dyDescent="0.25">
      <c r="A106" s="40" t="s">
        <v>12</v>
      </c>
      <c r="B106" s="5">
        <v>0</v>
      </c>
      <c r="C106" s="37">
        <v>0</v>
      </c>
    </row>
    <row r="107" spans="1:3" hidden="1" x14ac:dyDescent="0.25">
      <c r="A107" s="40" t="s">
        <v>40</v>
      </c>
      <c r="B107" s="5">
        <v>0</v>
      </c>
      <c r="C107" s="37">
        <v>0</v>
      </c>
    </row>
    <row r="108" spans="1:3" hidden="1" x14ac:dyDescent="0.25">
      <c r="A108" s="40" t="s">
        <v>28</v>
      </c>
      <c r="B108" s="5">
        <v>0</v>
      </c>
      <c r="C108" s="37">
        <v>0</v>
      </c>
    </row>
    <row r="109" spans="1:3" hidden="1" x14ac:dyDescent="0.25">
      <c r="A109" s="40" t="s">
        <v>29</v>
      </c>
      <c r="B109" s="5">
        <v>0</v>
      </c>
      <c r="C109" s="37">
        <v>0</v>
      </c>
    </row>
    <row r="110" spans="1:3" hidden="1" x14ac:dyDescent="0.25">
      <c r="A110" s="40" t="s">
        <v>15</v>
      </c>
      <c r="B110" s="5">
        <v>0</v>
      </c>
      <c r="C110" s="37">
        <v>0</v>
      </c>
    </row>
    <row r="111" spans="1:3" hidden="1" x14ac:dyDescent="0.25">
      <c r="A111" s="40" t="s">
        <v>10</v>
      </c>
      <c r="B111" s="5">
        <v>0</v>
      </c>
      <c r="C111" s="37">
        <v>0</v>
      </c>
    </row>
    <row r="112" spans="1:3" hidden="1" x14ac:dyDescent="0.25">
      <c r="A112" s="40" t="s">
        <v>8</v>
      </c>
      <c r="B112" s="5">
        <v>0</v>
      </c>
      <c r="C112" s="37">
        <v>0</v>
      </c>
    </row>
    <row r="113" spans="1:3" hidden="1" x14ac:dyDescent="0.25">
      <c r="A113" s="40" t="s">
        <v>47</v>
      </c>
      <c r="B113" s="5">
        <v>0</v>
      </c>
      <c r="C113" s="37">
        <v>0</v>
      </c>
    </row>
    <row r="114" spans="1:3" hidden="1" x14ac:dyDescent="0.25">
      <c r="A114" s="40" t="s">
        <v>16</v>
      </c>
      <c r="B114" s="5">
        <v>0</v>
      </c>
      <c r="C114" s="37">
        <v>0</v>
      </c>
    </row>
    <row r="115" spans="1:3" hidden="1" x14ac:dyDescent="0.25">
      <c r="A115" s="40" t="s">
        <v>57</v>
      </c>
      <c r="B115" s="5">
        <v>0</v>
      </c>
      <c r="C115" s="37">
        <v>0</v>
      </c>
    </row>
    <row r="116" spans="1:3" hidden="1" x14ac:dyDescent="0.25">
      <c r="A116" s="40" t="s">
        <v>23</v>
      </c>
      <c r="B116" s="5">
        <v>0</v>
      </c>
      <c r="C116" s="37">
        <v>0</v>
      </c>
    </row>
    <row r="117" spans="1:3" hidden="1" x14ac:dyDescent="0.25">
      <c r="A117" s="40" t="s">
        <v>39</v>
      </c>
      <c r="B117" s="5">
        <v>0</v>
      </c>
      <c r="C117" s="37">
        <v>0</v>
      </c>
    </row>
    <row r="118" spans="1:3" hidden="1" x14ac:dyDescent="0.25">
      <c r="A118" s="40" t="s">
        <v>38</v>
      </c>
      <c r="B118" s="5">
        <v>0</v>
      </c>
      <c r="C118" s="37">
        <v>0</v>
      </c>
    </row>
    <row r="119" spans="1:3" hidden="1" x14ac:dyDescent="0.25">
      <c r="A119" s="40" t="s">
        <v>37</v>
      </c>
      <c r="B119" s="5">
        <v>0</v>
      </c>
      <c r="C119" s="37">
        <v>0</v>
      </c>
    </row>
    <row r="120" spans="1:3" hidden="1" x14ac:dyDescent="0.25">
      <c r="A120" s="40" t="s">
        <v>21</v>
      </c>
      <c r="B120" s="5">
        <v>0</v>
      </c>
      <c r="C120" s="37">
        <v>0</v>
      </c>
    </row>
    <row r="121" spans="1:3" hidden="1" x14ac:dyDescent="0.25">
      <c r="A121" s="40" t="s">
        <v>59</v>
      </c>
      <c r="B121" s="5">
        <v>0</v>
      </c>
      <c r="C121" s="37">
        <v>0</v>
      </c>
    </row>
    <row r="122" spans="1:3" hidden="1" x14ac:dyDescent="0.25">
      <c r="A122" s="40" t="s">
        <v>11</v>
      </c>
      <c r="B122" s="5">
        <v>0</v>
      </c>
      <c r="C122" s="37">
        <v>0</v>
      </c>
    </row>
    <row r="123" spans="1:3" hidden="1" x14ac:dyDescent="0.25">
      <c r="A123" s="50" t="s">
        <v>36</v>
      </c>
      <c r="B123" s="6">
        <f>SUM(B93:B122)</f>
        <v>0</v>
      </c>
      <c r="C123" s="32">
        <f>SUM(C93:C122)</f>
        <v>0</v>
      </c>
    </row>
    <row r="124" spans="1:3" x14ac:dyDescent="0.25">
      <c r="A124" s="74" t="s">
        <v>68</v>
      </c>
      <c r="B124" s="74"/>
      <c r="C124" s="74"/>
    </row>
    <row r="125" spans="1:3" hidden="1" x14ac:dyDescent="0.25">
      <c r="A125" s="40" t="s">
        <v>27</v>
      </c>
      <c r="B125" s="5">
        <v>0</v>
      </c>
      <c r="C125" s="37">
        <v>0</v>
      </c>
    </row>
    <row r="126" spans="1:3" hidden="1" x14ac:dyDescent="0.25">
      <c r="A126" s="40" t="s">
        <v>14</v>
      </c>
      <c r="B126" s="5">
        <v>0</v>
      </c>
      <c r="C126" s="37">
        <v>0</v>
      </c>
    </row>
    <row r="127" spans="1:3" hidden="1" x14ac:dyDescent="0.25">
      <c r="A127" s="40" t="s">
        <v>9</v>
      </c>
      <c r="B127" s="5">
        <v>0</v>
      </c>
      <c r="C127" s="37">
        <v>0</v>
      </c>
    </row>
    <row r="128" spans="1:3" hidden="1" x14ac:dyDescent="0.25">
      <c r="A128" s="40" t="s">
        <v>13</v>
      </c>
      <c r="B128" s="5">
        <v>0</v>
      </c>
      <c r="C128" s="37">
        <v>0</v>
      </c>
    </row>
    <row r="129" spans="1:3" hidden="1" x14ac:dyDescent="0.25">
      <c r="A129" s="40" t="s">
        <v>58</v>
      </c>
      <c r="B129" s="5">
        <v>0</v>
      </c>
      <c r="C129" s="37">
        <v>0</v>
      </c>
    </row>
    <row r="130" spans="1:3" hidden="1" x14ac:dyDescent="0.25">
      <c r="A130" s="40" t="s">
        <v>41</v>
      </c>
      <c r="B130" s="5">
        <v>0</v>
      </c>
      <c r="C130" s="37">
        <v>0</v>
      </c>
    </row>
    <row r="131" spans="1:3" hidden="1" x14ac:dyDescent="0.25">
      <c r="A131" s="40" t="s">
        <v>32</v>
      </c>
      <c r="B131" s="5">
        <v>0</v>
      </c>
      <c r="C131" s="37">
        <v>0</v>
      </c>
    </row>
    <row r="132" spans="1:3" hidden="1" x14ac:dyDescent="0.25">
      <c r="A132" s="40" t="s">
        <v>7</v>
      </c>
      <c r="B132" s="5">
        <v>0</v>
      </c>
      <c r="C132" s="37">
        <v>0</v>
      </c>
    </row>
    <row r="133" spans="1:3" hidden="1" x14ac:dyDescent="0.25">
      <c r="A133" s="40" t="s">
        <v>24</v>
      </c>
      <c r="B133" s="5">
        <v>0</v>
      </c>
      <c r="C133" s="37">
        <v>0</v>
      </c>
    </row>
    <row r="134" spans="1:3" hidden="1" x14ac:dyDescent="0.25">
      <c r="A134" s="40" t="s">
        <v>35</v>
      </c>
      <c r="B134" s="5">
        <v>0</v>
      </c>
      <c r="C134" s="37">
        <v>0</v>
      </c>
    </row>
    <row r="135" spans="1:3" hidden="1" x14ac:dyDescent="0.25">
      <c r="A135" s="40" t="s">
        <v>30</v>
      </c>
      <c r="B135" s="5">
        <v>0</v>
      </c>
      <c r="C135" s="37">
        <v>0</v>
      </c>
    </row>
    <row r="136" spans="1:3" hidden="1" x14ac:dyDescent="0.25">
      <c r="A136" s="40" t="s">
        <v>20</v>
      </c>
      <c r="B136" s="5">
        <v>0</v>
      </c>
      <c r="C136" s="37">
        <v>0</v>
      </c>
    </row>
    <row r="137" spans="1:3" hidden="1" x14ac:dyDescent="0.25">
      <c r="A137" s="40" t="s">
        <v>17</v>
      </c>
      <c r="B137" s="5">
        <v>0</v>
      </c>
      <c r="C137" s="37">
        <v>0</v>
      </c>
    </row>
    <row r="138" spans="1:3" x14ac:dyDescent="0.25">
      <c r="A138" s="53" t="s">
        <v>94</v>
      </c>
      <c r="B138" s="5">
        <v>8064</v>
      </c>
      <c r="C138" s="37">
        <v>47972.7</v>
      </c>
    </row>
    <row r="139" spans="1:3" hidden="1" x14ac:dyDescent="0.25">
      <c r="A139" s="40" t="s">
        <v>40</v>
      </c>
      <c r="B139" s="5">
        <v>0</v>
      </c>
      <c r="C139" s="37">
        <v>0</v>
      </c>
    </row>
    <row r="140" spans="1:3" hidden="1" x14ac:dyDescent="0.25">
      <c r="A140" s="40" t="s">
        <v>28</v>
      </c>
      <c r="B140" s="5">
        <v>0</v>
      </c>
      <c r="C140" s="37">
        <v>0</v>
      </c>
    </row>
    <row r="141" spans="1:3" hidden="1" x14ac:dyDescent="0.25">
      <c r="A141" s="40" t="s">
        <v>29</v>
      </c>
      <c r="B141" s="5">
        <v>0</v>
      </c>
      <c r="C141" s="37">
        <v>0</v>
      </c>
    </row>
    <row r="142" spans="1:3" hidden="1" x14ac:dyDescent="0.25">
      <c r="A142" s="40" t="s">
        <v>15</v>
      </c>
      <c r="B142" s="5">
        <v>0</v>
      </c>
      <c r="C142" s="37">
        <v>0</v>
      </c>
    </row>
    <row r="143" spans="1:3" hidden="1" x14ac:dyDescent="0.25">
      <c r="A143" s="40" t="s">
        <v>10</v>
      </c>
      <c r="B143" s="5">
        <v>0</v>
      </c>
      <c r="C143" s="37">
        <v>0</v>
      </c>
    </row>
    <row r="144" spans="1:3" hidden="1" x14ac:dyDescent="0.25">
      <c r="A144" s="40" t="s">
        <v>8</v>
      </c>
      <c r="B144" s="5">
        <v>0</v>
      </c>
      <c r="C144" s="37">
        <v>0</v>
      </c>
    </row>
    <row r="145" spans="1:3" hidden="1" x14ac:dyDescent="0.25">
      <c r="A145" s="40" t="s">
        <v>47</v>
      </c>
      <c r="B145" s="5">
        <v>0</v>
      </c>
      <c r="C145" s="37">
        <v>0</v>
      </c>
    </row>
    <row r="146" spans="1:3" hidden="1" x14ac:dyDescent="0.25">
      <c r="A146" s="40" t="s">
        <v>16</v>
      </c>
      <c r="B146" s="5">
        <v>0</v>
      </c>
      <c r="C146" s="37">
        <v>0</v>
      </c>
    </row>
    <row r="147" spans="1:3" hidden="1" x14ac:dyDescent="0.25">
      <c r="A147" s="40" t="s">
        <v>57</v>
      </c>
      <c r="B147" s="5">
        <v>0</v>
      </c>
      <c r="C147" s="37">
        <v>0</v>
      </c>
    </row>
    <row r="148" spans="1:3" hidden="1" x14ac:dyDescent="0.25">
      <c r="A148" s="40" t="s">
        <v>23</v>
      </c>
      <c r="B148" s="5">
        <v>0</v>
      </c>
      <c r="C148" s="37">
        <v>0</v>
      </c>
    </row>
    <row r="149" spans="1:3" hidden="1" x14ac:dyDescent="0.25">
      <c r="A149" s="40" t="s">
        <v>39</v>
      </c>
      <c r="B149" s="5">
        <v>0</v>
      </c>
      <c r="C149" s="37">
        <v>0</v>
      </c>
    </row>
    <row r="150" spans="1:3" hidden="1" x14ac:dyDescent="0.25">
      <c r="A150" s="40" t="s">
        <v>38</v>
      </c>
      <c r="B150" s="5">
        <v>0</v>
      </c>
      <c r="C150" s="37">
        <v>0</v>
      </c>
    </row>
    <row r="151" spans="1:3" hidden="1" x14ac:dyDescent="0.25">
      <c r="A151" s="40" t="s">
        <v>37</v>
      </c>
      <c r="B151" s="5">
        <v>0</v>
      </c>
      <c r="C151" s="37">
        <v>0</v>
      </c>
    </row>
    <row r="152" spans="1:3" hidden="1" x14ac:dyDescent="0.25">
      <c r="A152" s="40" t="s">
        <v>21</v>
      </c>
      <c r="B152" s="5">
        <v>0</v>
      </c>
      <c r="C152" s="37">
        <v>0</v>
      </c>
    </row>
    <row r="153" spans="1:3" hidden="1" x14ac:dyDescent="0.25">
      <c r="A153" s="40" t="s">
        <v>59</v>
      </c>
      <c r="B153" s="5">
        <v>0</v>
      </c>
      <c r="C153" s="37">
        <v>0</v>
      </c>
    </row>
    <row r="154" spans="1:3" hidden="1" x14ac:dyDescent="0.25">
      <c r="A154" s="40" t="s">
        <v>11</v>
      </c>
      <c r="B154" s="5">
        <v>0</v>
      </c>
      <c r="C154" s="37">
        <v>0</v>
      </c>
    </row>
    <row r="155" spans="1:3" hidden="1" x14ac:dyDescent="0.25">
      <c r="A155" s="41" t="s">
        <v>60</v>
      </c>
      <c r="B155" s="5">
        <v>0</v>
      </c>
      <c r="C155" s="37">
        <v>0</v>
      </c>
    </row>
    <row r="156" spans="1:3" hidden="1" x14ac:dyDescent="0.25">
      <c r="A156" s="41" t="s">
        <v>61</v>
      </c>
      <c r="B156" s="5">
        <v>0</v>
      </c>
      <c r="C156" s="37">
        <v>0</v>
      </c>
    </row>
    <row r="157" spans="1:3" hidden="1" x14ac:dyDescent="0.25">
      <c r="A157" s="41" t="s">
        <v>42</v>
      </c>
      <c r="B157" s="5">
        <v>0</v>
      </c>
      <c r="C157" s="37">
        <v>0</v>
      </c>
    </row>
    <row r="158" spans="1:3" hidden="1" x14ac:dyDescent="0.25">
      <c r="A158" s="41" t="s">
        <v>44</v>
      </c>
      <c r="B158" s="5">
        <v>0</v>
      </c>
      <c r="C158" s="37">
        <v>0</v>
      </c>
    </row>
    <row r="159" spans="1:3" hidden="1" x14ac:dyDescent="0.25">
      <c r="A159" s="41" t="s">
        <v>43</v>
      </c>
      <c r="B159" s="5">
        <v>0</v>
      </c>
      <c r="C159" s="37">
        <v>0</v>
      </c>
    </row>
    <row r="160" spans="1:3" hidden="1" x14ac:dyDescent="0.25">
      <c r="A160" s="41" t="s">
        <v>62</v>
      </c>
      <c r="B160" s="5">
        <v>0</v>
      </c>
      <c r="C160" s="37">
        <v>0</v>
      </c>
    </row>
    <row r="161" spans="1:3" hidden="1" x14ac:dyDescent="0.25">
      <c r="A161" s="41" t="s">
        <v>63</v>
      </c>
      <c r="B161" s="5">
        <v>0</v>
      </c>
      <c r="C161" s="37">
        <v>0</v>
      </c>
    </row>
    <row r="162" spans="1:3" hidden="1" x14ac:dyDescent="0.25">
      <c r="A162" s="41" t="s">
        <v>140</v>
      </c>
      <c r="B162" s="5"/>
      <c r="C162" s="37"/>
    </row>
    <row r="163" spans="1:3" hidden="1" x14ac:dyDescent="0.25">
      <c r="A163" s="50" t="s">
        <v>45</v>
      </c>
      <c r="B163" s="6">
        <f>SUM(B125:B154)</f>
        <v>8064</v>
      </c>
      <c r="C163" s="32">
        <f>SUM(C125:C154)</f>
        <v>47972.7</v>
      </c>
    </row>
    <row r="164" spans="1:3" ht="19.5" hidden="1" customHeight="1" x14ac:dyDescent="0.25">
      <c r="A164" s="51" t="s">
        <v>46</v>
      </c>
      <c r="B164" s="29">
        <f>SUM(B155:B161)</f>
        <v>0</v>
      </c>
      <c r="C164" s="36">
        <f>SUM(C155:C161)</f>
        <v>0</v>
      </c>
    </row>
    <row r="165" spans="1:3" x14ac:dyDescent="0.25">
      <c r="A165" s="50" t="s">
        <v>36</v>
      </c>
      <c r="B165" s="6">
        <f>B163+B164</f>
        <v>8064</v>
      </c>
      <c r="C165" s="32">
        <f>C163+C164</f>
        <v>47972.7</v>
      </c>
    </row>
    <row r="166" spans="1:3" hidden="1" x14ac:dyDescent="0.25">
      <c r="A166" s="74" t="s">
        <v>71</v>
      </c>
      <c r="B166" s="74"/>
      <c r="C166" s="74"/>
    </row>
    <row r="167" spans="1:3" hidden="1" x14ac:dyDescent="0.25">
      <c r="A167" s="40" t="s">
        <v>7</v>
      </c>
      <c r="B167" s="5"/>
      <c r="C167" s="37"/>
    </row>
    <row r="168" spans="1:3" hidden="1" x14ac:dyDescent="0.25">
      <c r="A168" s="40" t="s">
        <v>8</v>
      </c>
      <c r="B168" s="5"/>
      <c r="C168" s="37"/>
    </row>
    <row r="169" spans="1:3" hidden="1" x14ac:dyDescent="0.25">
      <c r="A169" s="40" t="s">
        <v>9</v>
      </c>
      <c r="B169" s="5"/>
      <c r="C169" s="37"/>
    </row>
    <row r="170" spans="1:3" hidden="1" x14ac:dyDescent="0.25">
      <c r="A170" s="40" t="s">
        <v>10</v>
      </c>
      <c r="B170" s="5"/>
      <c r="C170" s="37"/>
    </row>
    <row r="171" spans="1:3" hidden="1" x14ac:dyDescent="0.25">
      <c r="A171" s="40" t="s">
        <v>11</v>
      </c>
      <c r="B171" s="5"/>
      <c r="C171" s="37"/>
    </row>
    <row r="172" spans="1:3" hidden="1" x14ac:dyDescent="0.25">
      <c r="A172" s="40" t="s">
        <v>12</v>
      </c>
      <c r="B172" s="5"/>
      <c r="C172" s="37"/>
    </row>
    <row r="173" spans="1:3" hidden="1" x14ac:dyDescent="0.25">
      <c r="A173" s="40" t="s">
        <v>13</v>
      </c>
      <c r="B173" s="5"/>
      <c r="C173" s="37"/>
    </row>
    <row r="174" spans="1:3" hidden="1" x14ac:dyDescent="0.25">
      <c r="A174" s="40" t="s">
        <v>14</v>
      </c>
      <c r="B174" s="5"/>
      <c r="C174" s="37"/>
    </row>
    <row r="175" spans="1:3" hidden="1" x14ac:dyDescent="0.25">
      <c r="A175" s="40" t="s">
        <v>15</v>
      </c>
      <c r="B175" s="5"/>
      <c r="C175" s="37"/>
    </row>
    <row r="176" spans="1:3" hidden="1" x14ac:dyDescent="0.25">
      <c r="A176" s="40" t="s">
        <v>16</v>
      </c>
      <c r="B176" s="5"/>
      <c r="C176" s="37"/>
    </row>
    <row r="177" spans="1:3" hidden="1" x14ac:dyDescent="0.25">
      <c r="A177" s="40" t="s">
        <v>17</v>
      </c>
      <c r="B177" s="5"/>
      <c r="C177" s="37"/>
    </row>
    <row r="178" spans="1:3" hidden="1" x14ac:dyDescent="0.25">
      <c r="A178" s="40" t="s">
        <v>18</v>
      </c>
      <c r="B178" s="5"/>
      <c r="C178" s="37"/>
    </row>
    <row r="179" spans="1:3" hidden="1" x14ac:dyDescent="0.25">
      <c r="A179" s="40" t="s">
        <v>19</v>
      </c>
      <c r="B179" s="5"/>
      <c r="C179" s="37"/>
    </row>
    <row r="180" spans="1:3" hidden="1" x14ac:dyDescent="0.25">
      <c r="A180" s="40" t="s">
        <v>72</v>
      </c>
      <c r="B180" s="5"/>
      <c r="C180" s="37"/>
    </row>
    <row r="181" spans="1:3" hidden="1" x14ac:dyDescent="0.25">
      <c r="A181" s="40" t="s">
        <v>20</v>
      </c>
      <c r="B181" s="5"/>
      <c r="C181" s="37"/>
    </row>
    <row r="182" spans="1:3" hidden="1" x14ac:dyDescent="0.25">
      <c r="A182" s="40" t="s">
        <v>21</v>
      </c>
      <c r="B182" s="5"/>
      <c r="C182" s="37"/>
    </row>
    <row r="183" spans="1:3" hidden="1" x14ac:dyDescent="0.25">
      <c r="A183" s="40" t="s">
        <v>22</v>
      </c>
      <c r="B183" s="5"/>
      <c r="C183" s="37"/>
    </row>
    <row r="184" spans="1:3" hidden="1" x14ac:dyDescent="0.25">
      <c r="A184" s="40" t="s">
        <v>23</v>
      </c>
      <c r="B184" s="5"/>
      <c r="C184" s="37"/>
    </row>
    <row r="185" spans="1:3" hidden="1" x14ac:dyDescent="0.25">
      <c r="A185" s="40" t="s">
        <v>24</v>
      </c>
      <c r="B185" s="5"/>
      <c r="C185" s="37"/>
    </row>
    <row r="186" spans="1:3" hidden="1" x14ac:dyDescent="0.25">
      <c r="A186" s="40" t="s">
        <v>25</v>
      </c>
      <c r="B186" s="5"/>
      <c r="C186" s="37"/>
    </row>
    <row r="187" spans="1:3" hidden="1" x14ac:dyDescent="0.25">
      <c r="A187" s="40" t="s">
        <v>51</v>
      </c>
      <c r="B187" s="5"/>
      <c r="C187" s="37"/>
    </row>
    <row r="188" spans="1:3" ht="30" hidden="1" x14ac:dyDescent="0.25">
      <c r="A188" s="40" t="s">
        <v>73</v>
      </c>
      <c r="B188" s="5"/>
      <c r="C188" s="37"/>
    </row>
    <row r="189" spans="1:3" hidden="1" x14ac:dyDescent="0.25">
      <c r="A189" s="40" t="s">
        <v>26</v>
      </c>
      <c r="B189" s="5"/>
      <c r="C189" s="37"/>
    </row>
    <row r="190" spans="1:3" hidden="1" x14ac:dyDescent="0.25">
      <c r="A190" s="40" t="s">
        <v>27</v>
      </c>
      <c r="B190" s="5"/>
      <c r="C190" s="37"/>
    </row>
    <row r="191" spans="1:3" hidden="1" x14ac:dyDescent="0.25">
      <c r="A191" s="40" t="s">
        <v>28</v>
      </c>
      <c r="B191" s="5"/>
      <c r="C191" s="37"/>
    </row>
    <row r="192" spans="1:3" hidden="1" x14ac:dyDescent="0.25">
      <c r="A192" s="40" t="s">
        <v>29</v>
      </c>
      <c r="B192" s="5"/>
      <c r="C192" s="37"/>
    </row>
    <row r="193" spans="1:3" hidden="1" x14ac:dyDescent="0.25">
      <c r="A193" s="40" t="s">
        <v>30</v>
      </c>
      <c r="B193" s="5"/>
      <c r="C193" s="37"/>
    </row>
    <row r="194" spans="1:3" hidden="1" x14ac:dyDescent="0.25">
      <c r="A194" s="40" t="s">
        <v>31</v>
      </c>
      <c r="B194" s="5"/>
      <c r="C194" s="37"/>
    </row>
    <row r="195" spans="1:3" hidden="1" x14ac:dyDescent="0.25">
      <c r="A195" s="40" t="s">
        <v>32</v>
      </c>
      <c r="B195" s="5"/>
      <c r="C195" s="37"/>
    </row>
    <row r="196" spans="1:3" hidden="1" x14ac:dyDescent="0.25">
      <c r="A196" s="40" t="s">
        <v>33</v>
      </c>
      <c r="B196" s="5"/>
      <c r="C196" s="37"/>
    </row>
    <row r="197" spans="1:3" ht="30" hidden="1" x14ac:dyDescent="0.25">
      <c r="A197" s="40" t="s">
        <v>34</v>
      </c>
      <c r="B197" s="5"/>
      <c r="C197" s="37"/>
    </row>
    <row r="198" spans="1:3" hidden="1" x14ac:dyDescent="0.25">
      <c r="A198" s="40" t="s">
        <v>35</v>
      </c>
      <c r="B198" s="5"/>
      <c r="C198" s="37"/>
    </row>
    <row r="199" spans="1:3" hidden="1" x14ac:dyDescent="0.25">
      <c r="A199" s="50" t="s">
        <v>36</v>
      </c>
      <c r="B199" s="6">
        <f>SUM(B167:B198)</f>
        <v>0</v>
      </c>
      <c r="C199" s="32">
        <f>SUM(C167:C198)</f>
        <v>0</v>
      </c>
    </row>
    <row r="200" spans="1:3" hidden="1" x14ac:dyDescent="0.25">
      <c r="A200" s="38" t="s">
        <v>48</v>
      </c>
      <c r="B200" s="6"/>
      <c r="C200" s="32"/>
    </row>
    <row r="201" spans="1:3" hidden="1" x14ac:dyDescent="0.25">
      <c r="A201" s="52" t="s">
        <v>49</v>
      </c>
      <c r="B201" s="29"/>
      <c r="C201" s="36"/>
    </row>
    <row r="202" spans="1:3" ht="15.75" x14ac:dyDescent="0.25">
      <c r="A202" s="8" t="s">
        <v>50</v>
      </c>
      <c r="B202" s="8"/>
      <c r="C202" s="39">
        <f>C49+C91+C123+C165+C199+C200</f>
        <v>47972.7</v>
      </c>
    </row>
    <row r="203" spans="1:3" x14ac:dyDescent="0.25">
      <c r="B203" s="63"/>
      <c r="C203" s="67"/>
    </row>
    <row r="204" spans="1:3" x14ac:dyDescent="0.25">
      <c r="B204" s="66"/>
      <c r="C204" s="67"/>
    </row>
  </sheetData>
  <mergeCells count="14">
    <mergeCell ref="A6:C6"/>
    <mergeCell ref="A124:C124"/>
    <mergeCell ref="A166:C166"/>
    <mergeCell ref="A7:C7"/>
    <mergeCell ref="A8:C8"/>
    <mergeCell ref="A12:C12"/>
    <mergeCell ref="A50:C50"/>
    <mergeCell ref="A51:C51"/>
    <mergeCell ref="A92:C92"/>
    <mergeCell ref="A1:C1"/>
    <mergeCell ref="A2:C2"/>
    <mergeCell ref="A3:C3"/>
    <mergeCell ref="A4:C4"/>
    <mergeCell ref="A5:C5"/>
  </mergeCells>
  <pageMargins left="0.59055118110236227" right="0" top="0.39370078740157483" bottom="0.39370078740157483" header="0" footer="0"/>
  <pageSetup paperSize="9" orientation="portrait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C204"/>
  <sheetViews>
    <sheetView view="pageBreakPreview" zoomScaleNormal="100" zoomScaleSheetLayoutView="100" workbookViewId="0">
      <selection activeCell="C165" sqref="C165"/>
    </sheetView>
  </sheetViews>
  <sheetFormatPr defaultColWidth="9.140625" defaultRowHeight="15" x14ac:dyDescent="0.25"/>
  <cols>
    <col min="1" max="1" width="61" style="1" customWidth="1"/>
    <col min="2" max="2" width="15.42578125" style="2" customWidth="1"/>
    <col min="3" max="3" width="15.7109375" style="1" customWidth="1"/>
    <col min="4" max="16384" width="9.140625" style="1"/>
  </cols>
  <sheetData>
    <row r="1" spans="1:3" x14ac:dyDescent="0.25">
      <c r="A1" s="80" t="s">
        <v>0</v>
      </c>
      <c r="B1" s="80"/>
      <c r="C1" s="80"/>
    </row>
    <row r="2" spans="1:3" x14ac:dyDescent="0.25">
      <c r="A2" s="80" t="s">
        <v>1</v>
      </c>
      <c r="B2" s="80"/>
      <c r="C2" s="80"/>
    </row>
    <row r="3" spans="1:3" x14ac:dyDescent="0.25">
      <c r="A3" s="85" t="s">
        <v>146</v>
      </c>
      <c r="B3" s="85"/>
      <c r="C3" s="85"/>
    </row>
    <row r="4" spans="1:3" x14ac:dyDescent="0.25">
      <c r="A4" s="79" t="s">
        <v>2</v>
      </c>
      <c r="B4" s="79"/>
      <c r="C4" s="79"/>
    </row>
    <row r="5" spans="1:3" x14ac:dyDescent="0.25">
      <c r="A5" s="81" t="s">
        <v>98</v>
      </c>
      <c r="B5" s="81"/>
      <c r="C5" s="81"/>
    </row>
    <row r="6" spans="1:3" x14ac:dyDescent="0.25">
      <c r="A6" s="79" t="s">
        <v>3</v>
      </c>
      <c r="B6" s="79"/>
      <c r="C6" s="79"/>
    </row>
    <row r="7" spans="1:3" x14ac:dyDescent="0.25">
      <c r="A7" s="79" t="s">
        <v>4</v>
      </c>
      <c r="B7" s="79"/>
      <c r="C7" s="79"/>
    </row>
    <row r="8" spans="1:3" x14ac:dyDescent="0.25">
      <c r="A8" s="79" t="s">
        <v>126</v>
      </c>
      <c r="B8" s="79"/>
      <c r="C8" s="79"/>
    </row>
    <row r="10" spans="1:3" ht="90" x14ac:dyDescent="0.25">
      <c r="A10" s="27" t="s">
        <v>64</v>
      </c>
      <c r="B10" s="5" t="s">
        <v>5</v>
      </c>
      <c r="C10" s="27" t="s">
        <v>6</v>
      </c>
    </row>
    <row r="11" spans="1:3" x14ac:dyDescent="0.25">
      <c r="A11" s="27">
        <v>1</v>
      </c>
      <c r="B11" s="5">
        <v>2</v>
      </c>
      <c r="C11" s="27">
        <v>3</v>
      </c>
    </row>
    <row r="12" spans="1:3" hidden="1" x14ac:dyDescent="0.25">
      <c r="A12" s="74" t="s">
        <v>65</v>
      </c>
      <c r="B12" s="74"/>
      <c r="C12" s="74"/>
    </row>
    <row r="13" spans="1:3" hidden="1" x14ac:dyDescent="0.25">
      <c r="A13" s="33" t="s">
        <v>7</v>
      </c>
      <c r="B13" s="5">
        <v>0</v>
      </c>
      <c r="C13" s="37">
        <v>0</v>
      </c>
    </row>
    <row r="14" spans="1:3" hidden="1" x14ac:dyDescent="0.25">
      <c r="A14" s="33" t="s">
        <v>70</v>
      </c>
      <c r="B14" s="5">
        <v>0</v>
      </c>
      <c r="C14" s="37">
        <v>0</v>
      </c>
    </row>
    <row r="15" spans="1:3" hidden="1" x14ac:dyDescent="0.25">
      <c r="A15" s="33" t="s">
        <v>8</v>
      </c>
      <c r="B15" s="5">
        <v>0</v>
      </c>
      <c r="C15" s="37">
        <v>0</v>
      </c>
    </row>
    <row r="16" spans="1:3" hidden="1" x14ac:dyDescent="0.25">
      <c r="A16" s="33" t="s">
        <v>58</v>
      </c>
      <c r="B16" s="5"/>
      <c r="C16" s="37"/>
    </row>
    <row r="17" spans="1:3" hidden="1" x14ac:dyDescent="0.25">
      <c r="A17" s="33" t="s">
        <v>9</v>
      </c>
      <c r="B17" s="5">
        <v>0</v>
      </c>
      <c r="C17" s="37">
        <v>0</v>
      </c>
    </row>
    <row r="18" spans="1:3" hidden="1" x14ac:dyDescent="0.25">
      <c r="A18" s="33" t="s">
        <v>10</v>
      </c>
      <c r="B18" s="5">
        <v>0</v>
      </c>
      <c r="C18" s="37">
        <v>0</v>
      </c>
    </row>
    <row r="19" spans="1:3" hidden="1" x14ac:dyDescent="0.25">
      <c r="A19" s="33" t="s">
        <v>11</v>
      </c>
      <c r="B19" s="5">
        <v>0</v>
      </c>
      <c r="C19" s="37">
        <v>0</v>
      </c>
    </row>
    <row r="20" spans="1:3" hidden="1" x14ac:dyDescent="0.25">
      <c r="A20" s="33" t="s">
        <v>12</v>
      </c>
      <c r="B20" s="5">
        <v>0</v>
      </c>
      <c r="C20" s="37">
        <v>0</v>
      </c>
    </row>
    <row r="21" spans="1:3" hidden="1" x14ac:dyDescent="0.25">
      <c r="A21" s="33" t="s">
        <v>13</v>
      </c>
      <c r="B21" s="5">
        <v>0</v>
      </c>
      <c r="C21" s="37">
        <v>0</v>
      </c>
    </row>
    <row r="22" spans="1:3" hidden="1" x14ac:dyDescent="0.25">
      <c r="A22" s="33" t="s">
        <v>14</v>
      </c>
      <c r="B22" s="5">
        <v>0</v>
      </c>
      <c r="C22" s="37">
        <v>0</v>
      </c>
    </row>
    <row r="23" spans="1:3" hidden="1" x14ac:dyDescent="0.25">
      <c r="A23" s="33" t="s">
        <v>15</v>
      </c>
      <c r="B23" s="5">
        <v>0</v>
      </c>
      <c r="C23" s="37">
        <v>0</v>
      </c>
    </row>
    <row r="24" spans="1:3" hidden="1" x14ac:dyDescent="0.25">
      <c r="A24" s="33" t="s">
        <v>16</v>
      </c>
      <c r="B24" s="5">
        <v>0</v>
      </c>
      <c r="C24" s="37">
        <v>0</v>
      </c>
    </row>
    <row r="25" spans="1:3" hidden="1" x14ac:dyDescent="0.25">
      <c r="A25" s="33" t="s">
        <v>17</v>
      </c>
      <c r="B25" s="5">
        <v>0</v>
      </c>
      <c r="C25" s="37">
        <v>0</v>
      </c>
    </row>
    <row r="26" spans="1:3" hidden="1" x14ac:dyDescent="0.25">
      <c r="A26" s="33" t="s">
        <v>18</v>
      </c>
      <c r="B26" s="5">
        <v>0</v>
      </c>
      <c r="C26" s="37">
        <v>0</v>
      </c>
    </row>
    <row r="27" spans="1:3" hidden="1" x14ac:dyDescent="0.25">
      <c r="A27" s="33" t="s">
        <v>19</v>
      </c>
      <c r="B27" s="5">
        <v>0</v>
      </c>
      <c r="C27" s="37">
        <v>0</v>
      </c>
    </row>
    <row r="28" spans="1:3" hidden="1" x14ac:dyDescent="0.25">
      <c r="A28" s="33" t="s">
        <v>55</v>
      </c>
      <c r="B28" s="5">
        <v>0</v>
      </c>
      <c r="C28" s="37">
        <v>0</v>
      </c>
    </row>
    <row r="29" spans="1:3" hidden="1" x14ac:dyDescent="0.25">
      <c r="A29" s="33" t="s">
        <v>20</v>
      </c>
      <c r="B29" s="5">
        <v>0</v>
      </c>
      <c r="C29" s="37">
        <v>0</v>
      </c>
    </row>
    <row r="30" spans="1:3" hidden="1" x14ac:dyDescent="0.25">
      <c r="A30" s="33" t="s">
        <v>21</v>
      </c>
      <c r="B30" s="5">
        <v>0</v>
      </c>
      <c r="C30" s="37">
        <v>0</v>
      </c>
    </row>
    <row r="31" spans="1:3" hidden="1" x14ac:dyDescent="0.25">
      <c r="A31" s="33" t="s">
        <v>22</v>
      </c>
      <c r="B31" s="5">
        <v>0</v>
      </c>
      <c r="C31" s="37">
        <v>0</v>
      </c>
    </row>
    <row r="32" spans="1:3" hidden="1" x14ac:dyDescent="0.25">
      <c r="A32" s="33" t="s">
        <v>23</v>
      </c>
      <c r="B32" s="5">
        <v>0</v>
      </c>
      <c r="C32" s="37">
        <v>0</v>
      </c>
    </row>
    <row r="33" spans="1:3" hidden="1" x14ac:dyDescent="0.25">
      <c r="A33" s="33" t="s">
        <v>24</v>
      </c>
      <c r="B33" s="5">
        <v>0</v>
      </c>
      <c r="C33" s="37">
        <v>0</v>
      </c>
    </row>
    <row r="34" spans="1:3" hidden="1" x14ac:dyDescent="0.25">
      <c r="A34" s="33" t="s">
        <v>25</v>
      </c>
      <c r="B34" s="5">
        <v>0</v>
      </c>
      <c r="C34" s="37">
        <v>0</v>
      </c>
    </row>
    <row r="35" spans="1:3" hidden="1" x14ac:dyDescent="0.25">
      <c r="A35" s="33" t="s">
        <v>51</v>
      </c>
      <c r="B35" s="5">
        <v>0</v>
      </c>
      <c r="C35" s="37">
        <v>0</v>
      </c>
    </row>
    <row r="36" spans="1:3" hidden="1" x14ac:dyDescent="0.25">
      <c r="A36" s="33" t="s">
        <v>52</v>
      </c>
      <c r="B36" s="5">
        <v>0</v>
      </c>
      <c r="C36" s="37">
        <v>0</v>
      </c>
    </row>
    <row r="37" spans="1:3" hidden="1" x14ac:dyDescent="0.25">
      <c r="A37" s="33" t="s">
        <v>26</v>
      </c>
      <c r="B37" s="5">
        <v>0</v>
      </c>
      <c r="C37" s="37">
        <v>0</v>
      </c>
    </row>
    <row r="38" spans="1:3" hidden="1" x14ac:dyDescent="0.25">
      <c r="A38" s="33" t="s">
        <v>27</v>
      </c>
      <c r="B38" s="5">
        <v>0</v>
      </c>
      <c r="C38" s="37">
        <v>0</v>
      </c>
    </row>
    <row r="39" spans="1:3" hidden="1" x14ac:dyDescent="0.25">
      <c r="A39" s="33" t="s">
        <v>28</v>
      </c>
      <c r="B39" s="5">
        <v>0</v>
      </c>
      <c r="C39" s="37">
        <v>0</v>
      </c>
    </row>
    <row r="40" spans="1:3" hidden="1" x14ac:dyDescent="0.25">
      <c r="A40" s="33" t="s">
        <v>29</v>
      </c>
      <c r="B40" s="5">
        <v>0</v>
      </c>
      <c r="C40" s="37">
        <v>0</v>
      </c>
    </row>
    <row r="41" spans="1:3" hidden="1" x14ac:dyDescent="0.25">
      <c r="A41" s="33" t="s">
        <v>30</v>
      </c>
      <c r="B41" s="5">
        <v>0</v>
      </c>
      <c r="C41" s="37">
        <v>0</v>
      </c>
    </row>
    <row r="42" spans="1:3" ht="30" hidden="1" x14ac:dyDescent="0.25">
      <c r="A42" s="33" t="s">
        <v>56</v>
      </c>
      <c r="B42" s="5">
        <v>0</v>
      </c>
      <c r="C42" s="37">
        <v>0</v>
      </c>
    </row>
    <row r="43" spans="1:3" hidden="1" x14ac:dyDescent="0.25">
      <c r="A43" s="33" t="s">
        <v>31</v>
      </c>
      <c r="B43" s="5">
        <v>0</v>
      </c>
      <c r="C43" s="37">
        <v>0</v>
      </c>
    </row>
    <row r="44" spans="1:3" hidden="1" x14ac:dyDescent="0.25">
      <c r="A44" s="33" t="s">
        <v>32</v>
      </c>
      <c r="B44" s="5">
        <v>0</v>
      </c>
      <c r="C44" s="37">
        <v>0</v>
      </c>
    </row>
    <row r="45" spans="1:3" hidden="1" x14ac:dyDescent="0.25">
      <c r="A45" s="33" t="s">
        <v>33</v>
      </c>
      <c r="B45" s="5">
        <v>0</v>
      </c>
      <c r="C45" s="37">
        <v>0</v>
      </c>
    </row>
    <row r="46" spans="1:3" ht="30" hidden="1" x14ac:dyDescent="0.25">
      <c r="A46" s="33" t="s">
        <v>34</v>
      </c>
      <c r="B46" s="5">
        <v>0</v>
      </c>
      <c r="C46" s="37">
        <v>0</v>
      </c>
    </row>
    <row r="47" spans="1:3" hidden="1" x14ac:dyDescent="0.25">
      <c r="A47" s="33" t="s">
        <v>57</v>
      </c>
      <c r="B47" s="5">
        <v>0</v>
      </c>
      <c r="C47" s="37">
        <v>0</v>
      </c>
    </row>
    <row r="48" spans="1:3" hidden="1" x14ac:dyDescent="0.25">
      <c r="A48" s="33" t="s">
        <v>35</v>
      </c>
      <c r="B48" s="5">
        <v>0</v>
      </c>
      <c r="C48" s="37">
        <v>0</v>
      </c>
    </row>
    <row r="49" spans="1:3" hidden="1" x14ac:dyDescent="0.25">
      <c r="A49" s="50" t="s">
        <v>36</v>
      </c>
      <c r="B49" s="6">
        <f>SUM(B13:B48)</f>
        <v>0</v>
      </c>
      <c r="C49" s="32">
        <f>SUM(C13:C48)</f>
        <v>0</v>
      </c>
    </row>
    <row r="50" spans="1:3" x14ac:dyDescent="0.25">
      <c r="A50" s="74" t="s">
        <v>69</v>
      </c>
      <c r="B50" s="74"/>
      <c r="C50" s="74"/>
    </row>
    <row r="51" spans="1:3" hidden="1" x14ac:dyDescent="0.25">
      <c r="A51" s="74" t="s">
        <v>66</v>
      </c>
      <c r="B51" s="74"/>
      <c r="C51" s="74"/>
    </row>
    <row r="52" spans="1:3" hidden="1" x14ac:dyDescent="0.25">
      <c r="A52" s="40" t="s">
        <v>27</v>
      </c>
      <c r="B52" s="5">
        <v>0</v>
      </c>
      <c r="C52" s="37">
        <v>0</v>
      </c>
    </row>
    <row r="53" spans="1:3" hidden="1" x14ac:dyDescent="0.25">
      <c r="A53" s="40" t="s">
        <v>14</v>
      </c>
      <c r="B53" s="5">
        <v>0</v>
      </c>
      <c r="C53" s="37">
        <v>0</v>
      </c>
    </row>
    <row r="54" spans="1:3" hidden="1" x14ac:dyDescent="0.25">
      <c r="A54" s="40" t="s">
        <v>9</v>
      </c>
      <c r="B54" s="5">
        <v>0</v>
      </c>
      <c r="C54" s="37">
        <v>0</v>
      </c>
    </row>
    <row r="55" spans="1:3" hidden="1" x14ac:dyDescent="0.25">
      <c r="A55" s="40" t="s">
        <v>13</v>
      </c>
      <c r="B55" s="5">
        <v>0</v>
      </c>
      <c r="C55" s="37">
        <v>0</v>
      </c>
    </row>
    <row r="56" spans="1:3" hidden="1" x14ac:dyDescent="0.25">
      <c r="A56" s="40" t="s">
        <v>58</v>
      </c>
      <c r="B56" s="5">
        <v>0</v>
      </c>
      <c r="C56" s="37">
        <v>0</v>
      </c>
    </row>
    <row r="57" spans="1:3" hidden="1" x14ac:dyDescent="0.25">
      <c r="A57" s="40" t="s">
        <v>41</v>
      </c>
      <c r="B57" s="5">
        <v>0</v>
      </c>
      <c r="C57" s="37">
        <v>0</v>
      </c>
    </row>
    <row r="58" spans="1:3" hidden="1" x14ac:dyDescent="0.25">
      <c r="A58" s="40" t="s">
        <v>32</v>
      </c>
      <c r="B58" s="5">
        <v>0</v>
      </c>
      <c r="C58" s="37">
        <v>0</v>
      </c>
    </row>
    <row r="59" spans="1:3" hidden="1" x14ac:dyDescent="0.25">
      <c r="A59" s="40" t="s">
        <v>7</v>
      </c>
      <c r="B59" s="5">
        <v>0</v>
      </c>
      <c r="C59" s="37">
        <v>0</v>
      </c>
    </row>
    <row r="60" spans="1:3" hidden="1" x14ac:dyDescent="0.25">
      <c r="A60" s="40" t="s">
        <v>24</v>
      </c>
      <c r="B60" s="5">
        <v>0</v>
      </c>
      <c r="C60" s="37">
        <v>0</v>
      </c>
    </row>
    <row r="61" spans="1:3" hidden="1" x14ac:dyDescent="0.25">
      <c r="A61" s="40" t="s">
        <v>35</v>
      </c>
      <c r="B61" s="5">
        <v>0</v>
      </c>
      <c r="C61" s="37">
        <v>0</v>
      </c>
    </row>
    <row r="62" spans="1:3" hidden="1" x14ac:dyDescent="0.25">
      <c r="A62" s="40" t="s">
        <v>30</v>
      </c>
      <c r="B62" s="5">
        <v>0</v>
      </c>
      <c r="C62" s="37">
        <v>0</v>
      </c>
    </row>
    <row r="63" spans="1:3" hidden="1" x14ac:dyDescent="0.25">
      <c r="A63" s="40" t="s">
        <v>20</v>
      </c>
      <c r="B63" s="5">
        <v>0</v>
      </c>
      <c r="C63" s="37">
        <v>0</v>
      </c>
    </row>
    <row r="64" spans="1:3" hidden="1" x14ac:dyDescent="0.25">
      <c r="A64" s="40" t="s">
        <v>17</v>
      </c>
      <c r="B64" s="5">
        <v>0</v>
      </c>
      <c r="C64" s="37">
        <v>0</v>
      </c>
    </row>
    <row r="65" spans="1:3" hidden="1" x14ac:dyDescent="0.25">
      <c r="A65" s="40" t="s">
        <v>12</v>
      </c>
      <c r="B65" s="5">
        <v>0</v>
      </c>
      <c r="C65" s="37">
        <v>0</v>
      </c>
    </row>
    <row r="66" spans="1:3" hidden="1" x14ac:dyDescent="0.25">
      <c r="A66" s="40" t="s">
        <v>40</v>
      </c>
      <c r="B66" s="5">
        <v>0</v>
      </c>
      <c r="C66" s="37">
        <v>0</v>
      </c>
    </row>
    <row r="67" spans="1:3" hidden="1" x14ac:dyDescent="0.25">
      <c r="A67" s="40" t="s">
        <v>28</v>
      </c>
      <c r="B67" s="5">
        <v>0</v>
      </c>
      <c r="C67" s="37">
        <v>0</v>
      </c>
    </row>
    <row r="68" spans="1:3" hidden="1" x14ac:dyDescent="0.25">
      <c r="A68" s="40" t="s">
        <v>29</v>
      </c>
      <c r="B68" s="5">
        <v>0</v>
      </c>
      <c r="C68" s="37">
        <v>0</v>
      </c>
    </row>
    <row r="69" spans="1:3" hidden="1" x14ac:dyDescent="0.25">
      <c r="A69" s="40" t="s">
        <v>15</v>
      </c>
      <c r="B69" s="5">
        <v>0</v>
      </c>
      <c r="C69" s="37">
        <v>0</v>
      </c>
    </row>
    <row r="70" spans="1:3" hidden="1" x14ac:dyDescent="0.25">
      <c r="A70" s="40" t="s">
        <v>10</v>
      </c>
      <c r="B70" s="5">
        <v>0</v>
      </c>
      <c r="C70" s="37">
        <v>0</v>
      </c>
    </row>
    <row r="71" spans="1:3" hidden="1" x14ac:dyDescent="0.25">
      <c r="A71" s="40" t="s">
        <v>8</v>
      </c>
      <c r="B71" s="5">
        <v>0</v>
      </c>
      <c r="C71" s="37">
        <v>0</v>
      </c>
    </row>
    <row r="72" spans="1:3" hidden="1" x14ac:dyDescent="0.25">
      <c r="A72" s="40" t="s">
        <v>47</v>
      </c>
      <c r="B72" s="5">
        <v>0</v>
      </c>
      <c r="C72" s="37">
        <v>0</v>
      </c>
    </row>
    <row r="73" spans="1:3" hidden="1" x14ac:dyDescent="0.25">
      <c r="A73" s="40" t="s">
        <v>16</v>
      </c>
      <c r="B73" s="5">
        <v>0</v>
      </c>
      <c r="C73" s="37">
        <v>0</v>
      </c>
    </row>
    <row r="74" spans="1:3" hidden="1" x14ac:dyDescent="0.25">
      <c r="A74" s="40" t="s">
        <v>57</v>
      </c>
      <c r="B74" s="5">
        <v>0</v>
      </c>
      <c r="C74" s="37">
        <v>0</v>
      </c>
    </row>
    <row r="75" spans="1:3" hidden="1" x14ac:dyDescent="0.25">
      <c r="A75" s="40" t="s">
        <v>23</v>
      </c>
      <c r="B75" s="5">
        <v>0</v>
      </c>
      <c r="C75" s="37">
        <v>0</v>
      </c>
    </row>
    <row r="76" spans="1:3" hidden="1" x14ac:dyDescent="0.25">
      <c r="A76" s="40" t="s">
        <v>39</v>
      </c>
      <c r="B76" s="5">
        <v>0</v>
      </c>
      <c r="C76" s="37">
        <v>0</v>
      </c>
    </row>
    <row r="77" spans="1:3" hidden="1" x14ac:dyDescent="0.25">
      <c r="A77" s="40" t="s">
        <v>38</v>
      </c>
      <c r="B77" s="5">
        <v>0</v>
      </c>
      <c r="C77" s="37">
        <v>0</v>
      </c>
    </row>
    <row r="78" spans="1:3" hidden="1" x14ac:dyDescent="0.25">
      <c r="A78" s="40" t="s">
        <v>37</v>
      </c>
      <c r="B78" s="5">
        <v>0</v>
      </c>
      <c r="C78" s="37">
        <v>0</v>
      </c>
    </row>
    <row r="79" spans="1:3" hidden="1" x14ac:dyDescent="0.25">
      <c r="A79" s="40" t="s">
        <v>21</v>
      </c>
      <c r="B79" s="5">
        <v>0</v>
      </c>
      <c r="C79" s="37">
        <v>0</v>
      </c>
    </row>
    <row r="80" spans="1:3" hidden="1" x14ac:dyDescent="0.25">
      <c r="A80" s="40" t="s">
        <v>59</v>
      </c>
      <c r="B80" s="5">
        <v>0</v>
      </c>
      <c r="C80" s="37">
        <v>0</v>
      </c>
    </row>
    <row r="81" spans="1:3" hidden="1" x14ac:dyDescent="0.25">
      <c r="A81" s="40" t="s">
        <v>11</v>
      </c>
      <c r="B81" s="5">
        <v>0</v>
      </c>
      <c r="C81" s="37">
        <v>0</v>
      </c>
    </row>
    <row r="82" spans="1:3" hidden="1" x14ac:dyDescent="0.25">
      <c r="A82" s="41" t="s">
        <v>60</v>
      </c>
      <c r="B82" s="5">
        <v>0</v>
      </c>
      <c r="C82" s="37">
        <v>0</v>
      </c>
    </row>
    <row r="83" spans="1:3" hidden="1" x14ac:dyDescent="0.25">
      <c r="A83" s="41" t="s">
        <v>137</v>
      </c>
      <c r="B83" s="5">
        <v>0</v>
      </c>
      <c r="C83" s="37">
        <v>0</v>
      </c>
    </row>
    <row r="84" spans="1:3" hidden="1" x14ac:dyDescent="0.25">
      <c r="A84" s="41" t="s">
        <v>42</v>
      </c>
      <c r="B84" s="5">
        <v>0</v>
      </c>
      <c r="C84" s="37">
        <v>0</v>
      </c>
    </row>
    <row r="85" spans="1:3" hidden="1" x14ac:dyDescent="0.25">
      <c r="A85" s="41" t="s">
        <v>44</v>
      </c>
      <c r="B85" s="5">
        <v>0</v>
      </c>
      <c r="C85" s="37">
        <v>0</v>
      </c>
    </row>
    <row r="86" spans="1:3" hidden="1" x14ac:dyDescent="0.25">
      <c r="A86" s="41" t="s">
        <v>43</v>
      </c>
      <c r="B86" s="5">
        <v>0</v>
      </c>
      <c r="C86" s="37">
        <v>0</v>
      </c>
    </row>
    <row r="87" spans="1:3" hidden="1" x14ac:dyDescent="0.25">
      <c r="A87" s="41" t="s">
        <v>62</v>
      </c>
      <c r="B87" s="5">
        <v>0</v>
      </c>
      <c r="C87" s="37">
        <v>0</v>
      </c>
    </row>
    <row r="88" spans="1:3" s="3" customFormat="1" hidden="1" x14ac:dyDescent="0.25">
      <c r="A88" s="41" t="s">
        <v>63</v>
      </c>
      <c r="B88" s="5"/>
      <c r="C88" s="37"/>
    </row>
    <row r="89" spans="1:3" s="3" customFormat="1" hidden="1" x14ac:dyDescent="0.25">
      <c r="A89" s="50" t="s">
        <v>45</v>
      </c>
      <c r="B89" s="6">
        <f>SUM(B52:B81)</f>
        <v>0</v>
      </c>
      <c r="C89" s="32">
        <f>SUM(C52:C81)</f>
        <v>0</v>
      </c>
    </row>
    <row r="90" spans="1:3" hidden="1" x14ac:dyDescent="0.25">
      <c r="A90" s="51" t="s">
        <v>46</v>
      </c>
      <c r="B90" s="29">
        <f>SUM(B82:B88)</f>
        <v>0</v>
      </c>
      <c r="C90" s="36">
        <f>SUM(C82:C88)</f>
        <v>0</v>
      </c>
    </row>
    <row r="91" spans="1:3" hidden="1" x14ac:dyDescent="0.25">
      <c r="A91" s="50" t="s">
        <v>36</v>
      </c>
      <c r="B91" s="6">
        <f>B89+B90</f>
        <v>0</v>
      </c>
      <c r="C91" s="32">
        <f>C89+C90</f>
        <v>0</v>
      </c>
    </row>
    <row r="92" spans="1:3" hidden="1" x14ac:dyDescent="0.25">
      <c r="A92" s="74" t="s">
        <v>67</v>
      </c>
      <c r="B92" s="74"/>
      <c r="C92" s="74"/>
    </row>
    <row r="93" spans="1:3" hidden="1" x14ac:dyDescent="0.25">
      <c r="A93" s="40" t="s">
        <v>27</v>
      </c>
      <c r="B93" s="5">
        <v>0</v>
      </c>
      <c r="C93" s="37">
        <v>0</v>
      </c>
    </row>
    <row r="94" spans="1:3" hidden="1" x14ac:dyDescent="0.25">
      <c r="A94" s="40" t="s">
        <v>14</v>
      </c>
      <c r="B94" s="5">
        <v>0</v>
      </c>
      <c r="C94" s="37">
        <v>0</v>
      </c>
    </row>
    <row r="95" spans="1:3" hidden="1" x14ac:dyDescent="0.25">
      <c r="A95" s="40" t="s">
        <v>9</v>
      </c>
      <c r="B95" s="5">
        <v>0</v>
      </c>
      <c r="C95" s="37">
        <v>0</v>
      </c>
    </row>
    <row r="96" spans="1:3" hidden="1" x14ac:dyDescent="0.25">
      <c r="A96" s="40" t="s">
        <v>13</v>
      </c>
      <c r="B96" s="5">
        <v>0</v>
      </c>
      <c r="C96" s="37">
        <v>0</v>
      </c>
    </row>
    <row r="97" spans="1:3" hidden="1" x14ac:dyDescent="0.25">
      <c r="A97" s="40" t="s">
        <v>58</v>
      </c>
      <c r="B97" s="5">
        <v>0</v>
      </c>
      <c r="C97" s="37">
        <v>0</v>
      </c>
    </row>
    <row r="98" spans="1:3" hidden="1" x14ac:dyDescent="0.25">
      <c r="A98" s="40" t="s">
        <v>41</v>
      </c>
      <c r="B98" s="5">
        <v>0</v>
      </c>
      <c r="C98" s="37">
        <v>0</v>
      </c>
    </row>
    <row r="99" spans="1:3" hidden="1" x14ac:dyDescent="0.25">
      <c r="A99" s="40" t="s">
        <v>32</v>
      </c>
      <c r="B99" s="5">
        <v>0</v>
      </c>
      <c r="C99" s="37">
        <v>0</v>
      </c>
    </row>
    <row r="100" spans="1:3" hidden="1" x14ac:dyDescent="0.25">
      <c r="A100" s="40" t="s">
        <v>7</v>
      </c>
      <c r="B100" s="5">
        <v>0</v>
      </c>
      <c r="C100" s="37">
        <v>0</v>
      </c>
    </row>
    <row r="101" spans="1:3" hidden="1" x14ac:dyDescent="0.25">
      <c r="A101" s="40" t="s">
        <v>24</v>
      </c>
      <c r="B101" s="5">
        <v>0</v>
      </c>
      <c r="C101" s="37">
        <v>0</v>
      </c>
    </row>
    <row r="102" spans="1:3" hidden="1" x14ac:dyDescent="0.25">
      <c r="A102" s="40" t="s">
        <v>35</v>
      </c>
      <c r="B102" s="5">
        <v>0</v>
      </c>
      <c r="C102" s="37">
        <v>0</v>
      </c>
    </row>
    <row r="103" spans="1:3" hidden="1" x14ac:dyDescent="0.25">
      <c r="A103" s="40" t="s">
        <v>30</v>
      </c>
      <c r="B103" s="5">
        <v>0</v>
      </c>
      <c r="C103" s="37">
        <v>0</v>
      </c>
    </row>
    <row r="104" spans="1:3" hidden="1" x14ac:dyDescent="0.25">
      <c r="A104" s="40" t="s">
        <v>20</v>
      </c>
      <c r="B104" s="5">
        <v>0</v>
      </c>
      <c r="C104" s="37">
        <v>0</v>
      </c>
    </row>
    <row r="105" spans="1:3" hidden="1" x14ac:dyDescent="0.25">
      <c r="A105" s="40" t="s">
        <v>17</v>
      </c>
      <c r="B105" s="5">
        <v>0</v>
      </c>
      <c r="C105" s="37">
        <v>0</v>
      </c>
    </row>
    <row r="106" spans="1:3" hidden="1" x14ac:dyDescent="0.25">
      <c r="A106" s="40" t="s">
        <v>12</v>
      </c>
      <c r="B106" s="5">
        <v>0</v>
      </c>
      <c r="C106" s="37">
        <v>0</v>
      </c>
    </row>
    <row r="107" spans="1:3" hidden="1" x14ac:dyDescent="0.25">
      <c r="A107" s="40" t="s">
        <v>40</v>
      </c>
      <c r="B107" s="5">
        <v>0</v>
      </c>
      <c r="C107" s="37">
        <v>0</v>
      </c>
    </row>
    <row r="108" spans="1:3" hidden="1" x14ac:dyDescent="0.25">
      <c r="A108" s="40" t="s">
        <v>28</v>
      </c>
      <c r="B108" s="5">
        <v>0</v>
      </c>
      <c r="C108" s="37">
        <v>0</v>
      </c>
    </row>
    <row r="109" spans="1:3" hidden="1" x14ac:dyDescent="0.25">
      <c r="A109" s="40" t="s">
        <v>29</v>
      </c>
      <c r="B109" s="5">
        <v>0</v>
      </c>
      <c r="C109" s="37">
        <v>0</v>
      </c>
    </row>
    <row r="110" spans="1:3" hidden="1" x14ac:dyDescent="0.25">
      <c r="A110" s="40" t="s">
        <v>15</v>
      </c>
      <c r="B110" s="5">
        <v>0</v>
      </c>
      <c r="C110" s="37">
        <v>0</v>
      </c>
    </row>
    <row r="111" spans="1:3" hidden="1" x14ac:dyDescent="0.25">
      <c r="A111" s="40" t="s">
        <v>10</v>
      </c>
      <c r="B111" s="5">
        <v>0</v>
      </c>
      <c r="C111" s="37">
        <v>0</v>
      </c>
    </row>
    <row r="112" spans="1:3" hidden="1" x14ac:dyDescent="0.25">
      <c r="A112" s="40" t="s">
        <v>8</v>
      </c>
      <c r="B112" s="5">
        <v>0</v>
      </c>
      <c r="C112" s="37">
        <v>0</v>
      </c>
    </row>
    <row r="113" spans="1:3" hidden="1" x14ac:dyDescent="0.25">
      <c r="A113" s="40" t="s">
        <v>47</v>
      </c>
      <c r="B113" s="5">
        <v>0</v>
      </c>
      <c r="C113" s="37">
        <v>0</v>
      </c>
    </row>
    <row r="114" spans="1:3" hidden="1" x14ac:dyDescent="0.25">
      <c r="A114" s="40" t="s">
        <v>16</v>
      </c>
      <c r="B114" s="5">
        <v>0</v>
      </c>
      <c r="C114" s="37">
        <v>0</v>
      </c>
    </row>
    <row r="115" spans="1:3" hidden="1" x14ac:dyDescent="0.25">
      <c r="A115" s="40" t="s">
        <v>57</v>
      </c>
      <c r="B115" s="5">
        <v>0</v>
      </c>
      <c r="C115" s="37">
        <v>0</v>
      </c>
    </row>
    <row r="116" spans="1:3" hidden="1" x14ac:dyDescent="0.25">
      <c r="A116" s="40" t="s">
        <v>23</v>
      </c>
      <c r="B116" s="5">
        <v>0</v>
      </c>
      <c r="C116" s="37">
        <v>0</v>
      </c>
    </row>
    <row r="117" spans="1:3" hidden="1" x14ac:dyDescent="0.25">
      <c r="A117" s="40" t="s">
        <v>39</v>
      </c>
      <c r="B117" s="5">
        <v>0</v>
      </c>
      <c r="C117" s="37">
        <v>0</v>
      </c>
    </row>
    <row r="118" spans="1:3" hidden="1" x14ac:dyDescent="0.25">
      <c r="A118" s="40" t="s">
        <v>38</v>
      </c>
      <c r="B118" s="5">
        <v>0</v>
      </c>
      <c r="C118" s="37">
        <v>0</v>
      </c>
    </row>
    <row r="119" spans="1:3" hidden="1" x14ac:dyDescent="0.25">
      <c r="A119" s="40" t="s">
        <v>37</v>
      </c>
      <c r="B119" s="5">
        <v>0</v>
      </c>
      <c r="C119" s="37">
        <v>0</v>
      </c>
    </row>
    <row r="120" spans="1:3" hidden="1" x14ac:dyDescent="0.25">
      <c r="A120" s="40" t="s">
        <v>21</v>
      </c>
      <c r="B120" s="5">
        <v>0</v>
      </c>
      <c r="C120" s="37">
        <v>0</v>
      </c>
    </row>
    <row r="121" spans="1:3" hidden="1" x14ac:dyDescent="0.25">
      <c r="A121" s="40" t="s">
        <v>59</v>
      </c>
      <c r="B121" s="5">
        <v>0</v>
      </c>
      <c r="C121" s="37">
        <v>0</v>
      </c>
    </row>
    <row r="122" spans="1:3" hidden="1" x14ac:dyDescent="0.25">
      <c r="A122" s="40" t="s">
        <v>11</v>
      </c>
      <c r="B122" s="5">
        <v>0</v>
      </c>
      <c r="C122" s="37">
        <v>0</v>
      </c>
    </row>
    <row r="123" spans="1:3" hidden="1" x14ac:dyDescent="0.25">
      <c r="A123" s="50" t="s">
        <v>36</v>
      </c>
      <c r="B123" s="6">
        <f>SUM(B93:B122)</f>
        <v>0</v>
      </c>
      <c r="C123" s="32">
        <f>SUM(C93:C122)</f>
        <v>0</v>
      </c>
    </row>
    <row r="124" spans="1:3" x14ac:dyDescent="0.25">
      <c r="A124" s="74" t="s">
        <v>68</v>
      </c>
      <c r="B124" s="74"/>
      <c r="C124" s="74"/>
    </row>
    <row r="125" spans="1:3" hidden="1" x14ac:dyDescent="0.25">
      <c r="A125" s="40" t="s">
        <v>27</v>
      </c>
      <c r="B125" s="5">
        <v>0</v>
      </c>
      <c r="C125" s="37">
        <v>0</v>
      </c>
    </row>
    <row r="126" spans="1:3" hidden="1" x14ac:dyDescent="0.25">
      <c r="A126" s="40" t="s">
        <v>14</v>
      </c>
      <c r="B126" s="5">
        <v>0</v>
      </c>
      <c r="C126" s="37">
        <v>0</v>
      </c>
    </row>
    <row r="127" spans="1:3" hidden="1" x14ac:dyDescent="0.25">
      <c r="A127" s="40" t="s">
        <v>9</v>
      </c>
      <c r="B127" s="5">
        <v>0</v>
      </c>
      <c r="C127" s="37">
        <v>0</v>
      </c>
    </row>
    <row r="128" spans="1:3" hidden="1" x14ac:dyDescent="0.25">
      <c r="A128" s="40" t="s">
        <v>13</v>
      </c>
      <c r="B128" s="5">
        <v>0</v>
      </c>
      <c r="C128" s="37">
        <v>0</v>
      </c>
    </row>
    <row r="129" spans="1:3" hidden="1" x14ac:dyDescent="0.25">
      <c r="A129" s="40" t="s">
        <v>58</v>
      </c>
      <c r="B129" s="5">
        <v>0</v>
      </c>
      <c r="C129" s="37">
        <v>0</v>
      </c>
    </row>
    <row r="130" spans="1:3" hidden="1" x14ac:dyDescent="0.25">
      <c r="A130" s="40" t="s">
        <v>41</v>
      </c>
      <c r="B130" s="5">
        <v>0</v>
      </c>
      <c r="C130" s="37">
        <v>0</v>
      </c>
    </row>
    <row r="131" spans="1:3" hidden="1" x14ac:dyDescent="0.25">
      <c r="A131" s="40" t="s">
        <v>32</v>
      </c>
      <c r="B131" s="5">
        <v>0</v>
      </c>
      <c r="C131" s="37">
        <v>0</v>
      </c>
    </row>
    <row r="132" spans="1:3" hidden="1" x14ac:dyDescent="0.25">
      <c r="A132" s="40" t="s">
        <v>7</v>
      </c>
      <c r="B132" s="5">
        <v>0</v>
      </c>
      <c r="C132" s="37">
        <v>0</v>
      </c>
    </row>
    <row r="133" spans="1:3" hidden="1" x14ac:dyDescent="0.25">
      <c r="A133" s="40" t="s">
        <v>24</v>
      </c>
      <c r="B133" s="5">
        <v>0</v>
      </c>
      <c r="C133" s="37">
        <v>0</v>
      </c>
    </row>
    <row r="134" spans="1:3" hidden="1" x14ac:dyDescent="0.25">
      <c r="A134" s="40" t="s">
        <v>35</v>
      </c>
      <c r="B134" s="5">
        <v>0</v>
      </c>
      <c r="C134" s="37">
        <v>0</v>
      </c>
    </row>
    <row r="135" spans="1:3" hidden="1" x14ac:dyDescent="0.25">
      <c r="A135" s="40" t="s">
        <v>30</v>
      </c>
      <c r="B135" s="5">
        <v>0</v>
      </c>
      <c r="C135" s="37">
        <v>0</v>
      </c>
    </row>
    <row r="136" spans="1:3" hidden="1" x14ac:dyDescent="0.25">
      <c r="A136" s="40" t="s">
        <v>20</v>
      </c>
      <c r="B136" s="5">
        <v>0</v>
      </c>
      <c r="C136" s="37">
        <v>0</v>
      </c>
    </row>
    <row r="137" spans="1:3" hidden="1" x14ac:dyDescent="0.25">
      <c r="A137" s="40" t="s">
        <v>17</v>
      </c>
      <c r="B137" s="5">
        <v>0</v>
      </c>
      <c r="C137" s="37">
        <v>0</v>
      </c>
    </row>
    <row r="138" spans="1:3" s="71" customFormat="1" x14ac:dyDescent="0.25">
      <c r="A138" s="86" t="s">
        <v>94</v>
      </c>
      <c r="B138" s="87">
        <v>21960</v>
      </c>
      <c r="C138" s="88">
        <v>130640</v>
      </c>
    </row>
    <row r="139" spans="1:3" hidden="1" x14ac:dyDescent="0.25">
      <c r="A139" s="40" t="s">
        <v>40</v>
      </c>
      <c r="B139" s="5">
        <v>0</v>
      </c>
      <c r="C139" s="37">
        <v>0</v>
      </c>
    </row>
    <row r="140" spans="1:3" hidden="1" x14ac:dyDescent="0.25">
      <c r="A140" s="40" t="s">
        <v>28</v>
      </c>
      <c r="B140" s="5">
        <v>0</v>
      </c>
      <c r="C140" s="37">
        <v>0</v>
      </c>
    </row>
    <row r="141" spans="1:3" hidden="1" x14ac:dyDescent="0.25">
      <c r="A141" s="40" t="s">
        <v>29</v>
      </c>
      <c r="B141" s="5">
        <v>0</v>
      </c>
      <c r="C141" s="37">
        <v>0</v>
      </c>
    </row>
    <row r="142" spans="1:3" hidden="1" x14ac:dyDescent="0.25">
      <c r="A142" s="40" t="s">
        <v>15</v>
      </c>
      <c r="B142" s="5">
        <v>0</v>
      </c>
      <c r="C142" s="37">
        <v>0</v>
      </c>
    </row>
    <row r="143" spans="1:3" hidden="1" x14ac:dyDescent="0.25">
      <c r="A143" s="40" t="s">
        <v>10</v>
      </c>
      <c r="B143" s="5">
        <v>0</v>
      </c>
      <c r="C143" s="37">
        <v>0</v>
      </c>
    </row>
    <row r="144" spans="1:3" hidden="1" x14ac:dyDescent="0.25">
      <c r="A144" s="40" t="s">
        <v>8</v>
      </c>
      <c r="B144" s="5">
        <v>0</v>
      </c>
      <c r="C144" s="37">
        <v>0</v>
      </c>
    </row>
    <row r="145" spans="1:3" hidden="1" x14ac:dyDescent="0.25">
      <c r="A145" s="40" t="s">
        <v>47</v>
      </c>
      <c r="B145" s="5">
        <v>0</v>
      </c>
      <c r="C145" s="37">
        <v>0</v>
      </c>
    </row>
    <row r="146" spans="1:3" hidden="1" x14ac:dyDescent="0.25">
      <c r="A146" s="40" t="s">
        <v>16</v>
      </c>
      <c r="B146" s="5">
        <v>0</v>
      </c>
      <c r="C146" s="37">
        <v>0</v>
      </c>
    </row>
    <row r="147" spans="1:3" hidden="1" x14ac:dyDescent="0.25">
      <c r="A147" s="40" t="s">
        <v>57</v>
      </c>
      <c r="B147" s="5">
        <v>0</v>
      </c>
      <c r="C147" s="37">
        <v>0</v>
      </c>
    </row>
    <row r="148" spans="1:3" hidden="1" x14ac:dyDescent="0.25">
      <c r="A148" s="40" t="s">
        <v>23</v>
      </c>
      <c r="B148" s="5">
        <v>0</v>
      </c>
      <c r="C148" s="37">
        <v>0</v>
      </c>
    </row>
    <row r="149" spans="1:3" hidden="1" x14ac:dyDescent="0.25">
      <c r="A149" s="40" t="s">
        <v>39</v>
      </c>
      <c r="B149" s="5">
        <v>0</v>
      </c>
      <c r="C149" s="37">
        <v>0</v>
      </c>
    </row>
    <row r="150" spans="1:3" hidden="1" x14ac:dyDescent="0.25">
      <c r="A150" s="40" t="s">
        <v>38</v>
      </c>
      <c r="B150" s="5">
        <v>0</v>
      </c>
      <c r="C150" s="37">
        <v>0</v>
      </c>
    </row>
    <row r="151" spans="1:3" hidden="1" x14ac:dyDescent="0.25">
      <c r="A151" s="40" t="s">
        <v>37</v>
      </c>
      <c r="B151" s="5">
        <v>0</v>
      </c>
      <c r="C151" s="37">
        <v>0</v>
      </c>
    </row>
    <row r="152" spans="1:3" hidden="1" x14ac:dyDescent="0.25">
      <c r="A152" s="40" t="s">
        <v>21</v>
      </c>
      <c r="B152" s="5">
        <v>0</v>
      </c>
      <c r="C152" s="37">
        <v>0</v>
      </c>
    </row>
    <row r="153" spans="1:3" hidden="1" x14ac:dyDescent="0.25">
      <c r="A153" s="40" t="s">
        <v>59</v>
      </c>
      <c r="B153" s="5">
        <v>0</v>
      </c>
      <c r="C153" s="37">
        <v>0</v>
      </c>
    </row>
    <row r="154" spans="1:3" hidden="1" x14ac:dyDescent="0.25">
      <c r="A154" s="40" t="s">
        <v>11</v>
      </c>
      <c r="B154" s="5">
        <v>0</v>
      </c>
      <c r="C154" s="37">
        <v>0</v>
      </c>
    </row>
    <row r="155" spans="1:3" hidden="1" x14ac:dyDescent="0.25">
      <c r="A155" s="41" t="s">
        <v>60</v>
      </c>
      <c r="B155" s="5">
        <v>0</v>
      </c>
      <c r="C155" s="37">
        <v>0</v>
      </c>
    </row>
    <row r="156" spans="1:3" hidden="1" x14ac:dyDescent="0.25">
      <c r="A156" s="41" t="s">
        <v>61</v>
      </c>
      <c r="B156" s="5">
        <v>0</v>
      </c>
      <c r="C156" s="37">
        <v>0</v>
      </c>
    </row>
    <row r="157" spans="1:3" hidden="1" x14ac:dyDescent="0.25">
      <c r="A157" s="41" t="s">
        <v>42</v>
      </c>
      <c r="B157" s="5">
        <v>0</v>
      </c>
      <c r="C157" s="37">
        <v>0</v>
      </c>
    </row>
    <row r="158" spans="1:3" hidden="1" x14ac:dyDescent="0.25">
      <c r="A158" s="41" t="s">
        <v>44</v>
      </c>
      <c r="B158" s="5">
        <v>0</v>
      </c>
      <c r="C158" s="37">
        <v>0</v>
      </c>
    </row>
    <row r="159" spans="1:3" hidden="1" x14ac:dyDescent="0.25">
      <c r="A159" s="41" t="s">
        <v>43</v>
      </c>
      <c r="B159" s="5">
        <v>0</v>
      </c>
      <c r="C159" s="37">
        <v>0</v>
      </c>
    </row>
    <row r="160" spans="1:3" hidden="1" x14ac:dyDescent="0.25">
      <c r="A160" s="41" t="s">
        <v>62</v>
      </c>
      <c r="B160" s="5">
        <v>0</v>
      </c>
      <c r="C160" s="37">
        <v>0</v>
      </c>
    </row>
    <row r="161" spans="1:3" hidden="1" x14ac:dyDescent="0.25">
      <c r="A161" s="41" t="s">
        <v>63</v>
      </c>
      <c r="B161" s="5">
        <v>0</v>
      </c>
      <c r="C161" s="37">
        <v>0</v>
      </c>
    </row>
    <row r="162" spans="1:3" hidden="1" x14ac:dyDescent="0.25">
      <c r="A162" s="41" t="s">
        <v>140</v>
      </c>
      <c r="B162" s="5"/>
      <c r="C162" s="37"/>
    </row>
    <row r="163" spans="1:3" hidden="1" x14ac:dyDescent="0.25">
      <c r="A163" s="50" t="s">
        <v>45</v>
      </c>
      <c r="B163" s="6">
        <f>SUM(B125:B154)</f>
        <v>21960</v>
      </c>
      <c r="C163" s="32">
        <f>SUM(C125:C154)</f>
        <v>130640</v>
      </c>
    </row>
    <row r="164" spans="1:3" ht="19.5" hidden="1" customHeight="1" x14ac:dyDescent="0.25">
      <c r="A164" s="51" t="s">
        <v>46</v>
      </c>
      <c r="B164" s="29">
        <f>SUM(B155:B161)</f>
        <v>0</v>
      </c>
      <c r="C164" s="36">
        <f>SUM(C155:C161)</f>
        <v>0</v>
      </c>
    </row>
    <row r="165" spans="1:3" x14ac:dyDescent="0.25">
      <c r="A165" s="50" t="s">
        <v>36</v>
      </c>
      <c r="B165" s="6">
        <f>B163+B164</f>
        <v>21960</v>
      </c>
      <c r="C165" s="32">
        <f>C163+C164</f>
        <v>130640</v>
      </c>
    </row>
    <row r="166" spans="1:3" hidden="1" x14ac:dyDescent="0.25">
      <c r="A166" s="74" t="s">
        <v>71</v>
      </c>
      <c r="B166" s="74"/>
      <c r="C166" s="74"/>
    </row>
    <row r="167" spans="1:3" hidden="1" x14ac:dyDescent="0.25">
      <c r="A167" s="40" t="s">
        <v>7</v>
      </c>
      <c r="B167" s="5"/>
      <c r="C167" s="37"/>
    </row>
    <row r="168" spans="1:3" hidden="1" x14ac:dyDescent="0.25">
      <c r="A168" s="40" t="s">
        <v>8</v>
      </c>
      <c r="B168" s="5"/>
      <c r="C168" s="37"/>
    </row>
    <row r="169" spans="1:3" hidden="1" x14ac:dyDescent="0.25">
      <c r="A169" s="40" t="s">
        <v>9</v>
      </c>
      <c r="B169" s="5"/>
      <c r="C169" s="37"/>
    </row>
    <row r="170" spans="1:3" hidden="1" x14ac:dyDescent="0.25">
      <c r="A170" s="40" t="s">
        <v>10</v>
      </c>
      <c r="B170" s="5"/>
      <c r="C170" s="37"/>
    </row>
    <row r="171" spans="1:3" hidden="1" x14ac:dyDescent="0.25">
      <c r="A171" s="40" t="s">
        <v>11</v>
      </c>
      <c r="B171" s="5"/>
      <c r="C171" s="37"/>
    </row>
    <row r="172" spans="1:3" hidden="1" x14ac:dyDescent="0.25">
      <c r="A172" s="40" t="s">
        <v>12</v>
      </c>
      <c r="B172" s="5"/>
      <c r="C172" s="37"/>
    </row>
    <row r="173" spans="1:3" hidden="1" x14ac:dyDescent="0.25">
      <c r="A173" s="40" t="s">
        <v>13</v>
      </c>
      <c r="B173" s="5"/>
      <c r="C173" s="37"/>
    </row>
    <row r="174" spans="1:3" hidden="1" x14ac:dyDescent="0.25">
      <c r="A174" s="40" t="s">
        <v>14</v>
      </c>
      <c r="B174" s="5"/>
      <c r="C174" s="37"/>
    </row>
    <row r="175" spans="1:3" hidden="1" x14ac:dyDescent="0.25">
      <c r="A175" s="40" t="s">
        <v>15</v>
      </c>
      <c r="B175" s="5"/>
      <c r="C175" s="37"/>
    </row>
    <row r="176" spans="1:3" hidden="1" x14ac:dyDescent="0.25">
      <c r="A176" s="40" t="s">
        <v>16</v>
      </c>
      <c r="B176" s="5"/>
      <c r="C176" s="37"/>
    </row>
    <row r="177" spans="1:3" hidden="1" x14ac:dyDescent="0.25">
      <c r="A177" s="40" t="s">
        <v>17</v>
      </c>
      <c r="B177" s="5"/>
      <c r="C177" s="37"/>
    </row>
    <row r="178" spans="1:3" hidden="1" x14ac:dyDescent="0.25">
      <c r="A178" s="40" t="s">
        <v>18</v>
      </c>
      <c r="B178" s="5"/>
      <c r="C178" s="37"/>
    </row>
    <row r="179" spans="1:3" hidden="1" x14ac:dyDescent="0.25">
      <c r="A179" s="40" t="s">
        <v>19</v>
      </c>
      <c r="B179" s="5"/>
      <c r="C179" s="37"/>
    </row>
    <row r="180" spans="1:3" hidden="1" x14ac:dyDescent="0.25">
      <c r="A180" s="40" t="s">
        <v>72</v>
      </c>
      <c r="B180" s="5"/>
      <c r="C180" s="37"/>
    </row>
    <row r="181" spans="1:3" hidden="1" x14ac:dyDescent="0.25">
      <c r="A181" s="40" t="s">
        <v>20</v>
      </c>
      <c r="B181" s="5"/>
      <c r="C181" s="37"/>
    </row>
    <row r="182" spans="1:3" hidden="1" x14ac:dyDescent="0.25">
      <c r="A182" s="40" t="s">
        <v>21</v>
      </c>
      <c r="B182" s="5"/>
      <c r="C182" s="37"/>
    </row>
    <row r="183" spans="1:3" hidden="1" x14ac:dyDescent="0.25">
      <c r="A183" s="40" t="s">
        <v>22</v>
      </c>
      <c r="B183" s="5"/>
      <c r="C183" s="37"/>
    </row>
    <row r="184" spans="1:3" hidden="1" x14ac:dyDescent="0.25">
      <c r="A184" s="40" t="s">
        <v>23</v>
      </c>
      <c r="B184" s="5"/>
      <c r="C184" s="37"/>
    </row>
    <row r="185" spans="1:3" hidden="1" x14ac:dyDescent="0.25">
      <c r="A185" s="40" t="s">
        <v>24</v>
      </c>
      <c r="B185" s="5"/>
      <c r="C185" s="37"/>
    </row>
    <row r="186" spans="1:3" hidden="1" x14ac:dyDescent="0.25">
      <c r="A186" s="40" t="s">
        <v>25</v>
      </c>
      <c r="B186" s="5"/>
      <c r="C186" s="37"/>
    </row>
    <row r="187" spans="1:3" hidden="1" x14ac:dyDescent="0.25">
      <c r="A187" s="40" t="s">
        <v>51</v>
      </c>
      <c r="B187" s="5"/>
      <c r="C187" s="37"/>
    </row>
    <row r="188" spans="1:3" ht="30" hidden="1" x14ac:dyDescent="0.25">
      <c r="A188" s="40" t="s">
        <v>73</v>
      </c>
      <c r="B188" s="5"/>
      <c r="C188" s="37"/>
    </row>
    <row r="189" spans="1:3" hidden="1" x14ac:dyDescent="0.25">
      <c r="A189" s="40" t="s">
        <v>26</v>
      </c>
      <c r="B189" s="5"/>
      <c r="C189" s="37"/>
    </row>
    <row r="190" spans="1:3" hidden="1" x14ac:dyDescent="0.25">
      <c r="A190" s="40" t="s">
        <v>27</v>
      </c>
      <c r="B190" s="5"/>
      <c r="C190" s="37"/>
    </row>
    <row r="191" spans="1:3" hidden="1" x14ac:dyDescent="0.25">
      <c r="A191" s="40" t="s">
        <v>28</v>
      </c>
      <c r="B191" s="5"/>
      <c r="C191" s="37"/>
    </row>
    <row r="192" spans="1:3" hidden="1" x14ac:dyDescent="0.25">
      <c r="A192" s="40" t="s">
        <v>29</v>
      </c>
      <c r="B192" s="5"/>
      <c r="C192" s="37"/>
    </row>
    <row r="193" spans="1:3" hidden="1" x14ac:dyDescent="0.25">
      <c r="A193" s="40" t="s">
        <v>30</v>
      </c>
      <c r="B193" s="5"/>
      <c r="C193" s="37"/>
    </row>
    <row r="194" spans="1:3" hidden="1" x14ac:dyDescent="0.25">
      <c r="A194" s="40" t="s">
        <v>31</v>
      </c>
      <c r="B194" s="5"/>
      <c r="C194" s="37"/>
    </row>
    <row r="195" spans="1:3" hidden="1" x14ac:dyDescent="0.25">
      <c r="A195" s="40" t="s">
        <v>32</v>
      </c>
      <c r="B195" s="5"/>
      <c r="C195" s="37"/>
    </row>
    <row r="196" spans="1:3" hidden="1" x14ac:dyDescent="0.25">
      <c r="A196" s="40" t="s">
        <v>33</v>
      </c>
      <c r="B196" s="5"/>
      <c r="C196" s="37"/>
    </row>
    <row r="197" spans="1:3" ht="30" hidden="1" x14ac:dyDescent="0.25">
      <c r="A197" s="40" t="s">
        <v>34</v>
      </c>
      <c r="B197" s="5"/>
      <c r="C197" s="37"/>
    </row>
    <row r="198" spans="1:3" hidden="1" x14ac:dyDescent="0.25">
      <c r="A198" s="40" t="s">
        <v>35</v>
      </c>
      <c r="B198" s="5"/>
      <c r="C198" s="37"/>
    </row>
    <row r="199" spans="1:3" hidden="1" x14ac:dyDescent="0.25">
      <c r="A199" s="50" t="s">
        <v>36</v>
      </c>
      <c r="B199" s="6">
        <f>SUM(B167:B198)</f>
        <v>0</v>
      </c>
      <c r="C199" s="32">
        <f>SUM(C167:C198)</f>
        <v>0</v>
      </c>
    </row>
    <row r="200" spans="1:3" hidden="1" x14ac:dyDescent="0.25">
      <c r="A200" s="38" t="s">
        <v>48</v>
      </c>
      <c r="B200" s="6"/>
      <c r="C200" s="32"/>
    </row>
    <row r="201" spans="1:3" hidden="1" x14ac:dyDescent="0.25">
      <c r="A201" s="52" t="s">
        <v>49</v>
      </c>
      <c r="B201" s="29"/>
      <c r="C201" s="36"/>
    </row>
    <row r="202" spans="1:3" ht="15.75" x14ac:dyDescent="0.25">
      <c r="A202" s="8" t="s">
        <v>50</v>
      </c>
      <c r="B202" s="8"/>
      <c r="C202" s="39">
        <f>C49+C91+C123+C165+C199+C200</f>
        <v>130640</v>
      </c>
    </row>
    <row r="203" spans="1:3" x14ac:dyDescent="0.25">
      <c r="B203" s="63"/>
      <c r="C203" s="67"/>
    </row>
    <row r="204" spans="1:3" x14ac:dyDescent="0.25">
      <c r="B204" s="66"/>
      <c r="C204" s="67"/>
    </row>
  </sheetData>
  <mergeCells count="14">
    <mergeCell ref="A6:C6"/>
    <mergeCell ref="A124:C124"/>
    <mergeCell ref="A166:C166"/>
    <mergeCell ref="A7:C7"/>
    <mergeCell ref="A8:C8"/>
    <mergeCell ref="A12:C12"/>
    <mergeCell ref="A50:C50"/>
    <mergeCell ref="A51:C51"/>
    <mergeCell ref="A92:C92"/>
    <mergeCell ref="A1:C1"/>
    <mergeCell ref="A2:C2"/>
    <mergeCell ref="A3:C3"/>
    <mergeCell ref="A4:C4"/>
    <mergeCell ref="A5:C5"/>
  </mergeCells>
  <pageMargins left="0.59055118110236227" right="0" top="0.39370078740157483" bottom="0.39370078740157483" header="0" footer="0"/>
  <pageSetup paperSize="9" orientation="portrait" r:id="rId1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C204"/>
  <sheetViews>
    <sheetView view="pageBreakPreview" zoomScaleNormal="100" zoomScaleSheetLayoutView="100" workbookViewId="0">
      <selection activeCell="C165" sqref="C165"/>
    </sheetView>
  </sheetViews>
  <sheetFormatPr defaultColWidth="9.140625" defaultRowHeight="15" x14ac:dyDescent="0.25"/>
  <cols>
    <col min="1" max="1" width="61" style="1" customWidth="1"/>
    <col min="2" max="2" width="15.42578125" style="2" customWidth="1"/>
    <col min="3" max="3" width="15.7109375" style="1" customWidth="1"/>
    <col min="4" max="16384" width="9.140625" style="1"/>
  </cols>
  <sheetData>
    <row r="1" spans="1:3" x14ac:dyDescent="0.25">
      <c r="A1" s="80" t="s">
        <v>0</v>
      </c>
      <c r="B1" s="80"/>
      <c r="C1" s="80"/>
    </row>
    <row r="2" spans="1:3" x14ac:dyDescent="0.25">
      <c r="A2" s="80" t="s">
        <v>1</v>
      </c>
      <c r="B2" s="80"/>
      <c r="C2" s="80"/>
    </row>
    <row r="3" spans="1:3" x14ac:dyDescent="0.25">
      <c r="A3" s="85" t="s">
        <v>146</v>
      </c>
      <c r="B3" s="85"/>
      <c r="C3" s="85"/>
    </row>
    <row r="4" spans="1:3" x14ac:dyDescent="0.25">
      <c r="A4" s="79" t="s">
        <v>2</v>
      </c>
      <c r="B4" s="79"/>
      <c r="C4" s="79"/>
    </row>
    <row r="5" spans="1:3" x14ac:dyDescent="0.25">
      <c r="A5" s="81" t="s">
        <v>128</v>
      </c>
      <c r="B5" s="81"/>
      <c r="C5" s="81"/>
    </row>
    <row r="6" spans="1:3" x14ac:dyDescent="0.25">
      <c r="A6" s="79" t="s">
        <v>3</v>
      </c>
      <c r="B6" s="79"/>
      <c r="C6" s="79"/>
    </row>
    <row r="7" spans="1:3" x14ac:dyDescent="0.25">
      <c r="A7" s="79" t="s">
        <v>4</v>
      </c>
      <c r="B7" s="79"/>
      <c r="C7" s="79"/>
    </row>
    <row r="8" spans="1:3" x14ac:dyDescent="0.25">
      <c r="A8" s="79" t="s">
        <v>126</v>
      </c>
      <c r="B8" s="79"/>
      <c r="C8" s="79"/>
    </row>
    <row r="10" spans="1:3" ht="90" x14ac:dyDescent="0.25">
      <c r="A10" s="27" t="s">
        <v>64</v>
      </c>
      <c r="B10" s="5" t="s">
        <v>5</v>
      </c>
      <c r="C10" s="27" t="s">
        <v>6</v>
      </c>
    </row>
    <row r="11" spans="1:3" x14ac:dyDescent="0.25">
      <c r="A11" s="27">
        <v>1</v>
      </c>
      <c r="B11" s="5">
        <v>2</v>
      </c>
      <c r="C11" s="27">
        <v>3</v>
      </c>
    </row>
    <row r="12" spans="1:3" hidden="1" x14ac:dyDescent="0.25">
      <c r="A12" s="74" t="s">
        <v>65</v>
      </c>
      <c r="B12" s="74"/>
      <c r="C12" s="74"/>
    </row>
    <row r="13" spans="1:3" hidden="1" x14ac:dyDescent="0.25">
      <c r="A13" s="33" t="s">
        <v>7</v>
      </c>
      <c r="B13" s="5">
        <v>0</v>
      </c>
      <c r="C13" s="37">
        <v>0</v>
      </c>
    </row>
    <row r="14" spans="1:3" hidden="1" x14ac:dyDescent="0.25">
      <c r="A14" s="33" t="s">
        <v>70</v>
      </c>
      <c r="B14" s="5">
        <v>0</v>
      </c>
      <c r="C14" s="37">
        <v>0</v>
      </c>
    </row>
    <row r="15" spans="1:3" hidden="1" x14ac:dyDescent="0.25">
      <c r="A15" s="33" t="s">
        <v>8</v>
      </c>
      <c r="B15" s="5">
        <v>0</v>
      </c>
      <c r="C15" s="37">
        <v>0</v>
      </c>
    </row>
    <row r="16" spans="1:3" hidden="1" x14ac:dyDescent="0.25">
      <c r="A16" s="33" t="s">
        <v>58</v>
      </c>
      <c r="B16" s="5"/>
      <c r="C16" s="37"/>
    </row>
    <row r="17" spans="1:3" hidden="1" x14ac:dyDescent="0.25">
      <c r="A17" s="33" t="s">
        <v>9</v>
      </c>
      <c r="B17" s="5">
        <v>0</v>
      </c>
      <c r="C17" s="37">
        <v>0</v>
      </c>
    </row>
    <row r="18" spans="1:3" hidden="1" x14ac:dyDescent="0.25">
      <c r="A18" s="33" t="s">
        <v>10</v>
      </c>
      <c r="B18" s="5">
        <v>0</v>
      </c>
      <c r="C18" s="37">
        <v>0</v>
      </c>
    </row>
    <row r="19" spans="1:3" hidden="1" x14ac:dyDescent="0.25">
      <c r="A19" s="33" t="s">
        <v>11</v>
      </c>
      <c r="B19" s="5">
        <v>0</v>
      </c>
      <c r="C19" s="37">
        <v>0</v>
      </c>
    </row>
    <row r="20" spans="1:3" hidden="1" x14ac:dyDescent="0.25">
      <c r="A20" s="33" t="s">
        <v>12</v>
      </c>
      <c r="B20" s="5">
        <v>0</v>
      </c>
      <c r="C20" s="37">
        <v>0</v>
      </c>
    </row>
    <row r="21" spans="1:3" hidden="1" x14ac:dyDescent="0.25">
      <c r="A21" s="33" t="s">
        <v>13</v>
      </c>
      <c r="B21" s="5">
        <v>0</v>
      </c>
      <c r="C21" s="37">
        <v>0</v>
      </c>
    </row>
    <row r="22" spans="1:3" hidden="1" x14ac:dyDescent="0.25">
      <c r="A22" s="33" t="s">
        <v>14</v>
      </c>
      <c r="B22" s="5">
        <v>0</v>
      </c>
      <c r="C22" s="37">
        <v>0</v>
      </c>
    </row>
    <row r="23" spans="1:3" hidden="1" x14ac:dyDescent="0.25">
      <c r="A23" s="33" t="s">
        <v>15</v>
      </c>
      <c r="B23" s="5">
        <v>0</v>
      </c>
      <c r="C23" s="37">
        <v>0</v>
      </c>
    </row>
    <row r="24" spans="1:3" hidden="1" x14ac:dyDescent="0.25">
      <c r="A24" s="33" t="s">
        <v>16</v>
      </c>
      <c r="B24" s="5">
        <v>0</v>
      </c>
      <c r="C24" s="37">
        <v>0</v>
      </c>
    </row>
    <row r="25" spans="1:3" hidden="1" x14ac:dyDescent="0.25">
      <c r="A25" s="33" t="s">
        <v>17</v>
      </c>
      <c r="B25" s="5">
        <v>0</v>
      </c>
      <c r="C25" s="37">
        <v>0</v>
      </c>
    </row>
    <row r="26" spans="1:3" hidden="1" x14ac:dyDescent="0.25">
      <c r="A26" s="33" t="s">
        <v>18</v>
      </c>
      <c r="B26" s="5">
        <v>0</v>
      </c>
      <c r="C26" s="37">
        <v>0</v>
      </c>
    </row>
    <row r="27" spans="1:3" hidden="1" x14ac:dyDescent="0.25">
      <c r="A27" s="33" t="s">
        <v>19</v>
      </c>
      <c r="B27" s="5">
        <v>0</v>
      </c>
      <c r="C27" s="37">
        <v>0</v>
      </c>
    </row>
    <row r="28" spans="1:3" hidden="1" x14ac:dyDescent="0.25">
      <c r="A28" s="33" t="s">
        <v>55</v>
      </c>
      <c r="B28" s="5">
        <v>0</v>
      </c>
      <c r="C28" s="37">
        <v>0</v>
      </c>
    </row>
    <row r="29" spans="1:3" hidden="1" x14ac:dyDescent="0.25">
      <c r="A29" s="33" t="s">
        <v>20</v>
      </c>
      <c r="B29" s="5">
        <v>0</v>
      </c>
      <c r="C29" s="37">
        <v>0</v>
      </c>
    </row>
    <row r="30" spans="1:3" hidden="1" x14ac:dyDescent="0.25">
      <c r="A30" s="33" t="s">
        <v>21</v>
      </c>
      <c r="B30" s="5">
        <v>0</v>
      </c>
      <c r="C30" s="37">
        <v>0</v>
      </c>
    </row>
    <row r="31" spans="1:3" hidden="1" x14ac:dyDescent="0.25">
      <c r="A31" s="33" t="s">
        <v>22</v>
      </c>
      <c r="B31" s="5">
        <v>0</v>
      </c>
      <c r="C31" s="37">
        <v>0</v>
      </c>
    </row>
    <row r="32" spans="1:3" hidden="1" x14ac:dyDescent="0.25">
      <c r="A32" s="33" t="s">
        <v>23</v>
      </c>
      <c r="B32" s="5">
        <v>0</v>
      </c>
      <c r="C32" s="37">
        <v>0</v>
      </c>
    </row>
    <row r="33" spans="1:3" hidden="1" x14ac:dyDescent="0.25">
      <c r="A33" s="33" t="s">
        <v>24</v>
      </c>
      <c r="B33" s="5">
        <v>0</v>
      </c>
      <c r="C33" s="37">
        <v>0</v>
      </c>
    </row>
    <row r="34" spans="1:3" hidden="1" x14ac:dyDescent="0.25">
      <c r="A34" s="33" t="s">
        <v>25</v>
      </c>
      <c r="B34" s="5">
        <v>0</v>
      </c>
      <c r="C34" s="37">
        <v>0</v>
      </c>
    </row>
    <row r="35" spans="1:3" hidden="1" x14ac:dyDescent="0.25">
      <c r="A35" s="33" t="s">
        <v>51</v>
      </c>
      <c r="B35" s="5">
        <v>0</v>
      </c>
      <c r="C35" s="37">
        <v>0</v>
      </c>
    </row>
    <row r="36" spans="1:3" hidden="1" x14ac:dyDescent="0.25">
      <c r="A36" s="33" t="s">
        <v>52</v>
      </c>
      <c r="B36" s="5">
        <v>0</v>
      </c>
      <c r="C36" s="37">
        <v>0</v>
      </c>
    </row>
    <row r="37" spans="1:3" hidden="1" x14ac:dyDescent="0.25">
      <c r="A37" s="33" t="s">
        <v>26</v>
      </c>
      <c r="B37" s="5">
        <v>0</v>
      </c>
      <c r="C37" s="37">
        <v>0</v>
      </c>
    </row>
    <row r="38" spans="1:3" hidden="1" x14ac:dyDescent="0.25">
      <c r="A38" s="33" t="s">
        <v>27</v>
      </c>
      <c r="B38" s="5">
        <v>0</v>
      </c>
      <c r="C38" s="37">
        <v>0</v>
      </c>
    </row>
    <row r="39" spans="1:3" hidden="1" x14ac:dyDescent="0.25">
      <c r="A39" s="33" t="s">
        <v>28</v>
      </c>
      <c r="B39" s="5">
        <v>0</v>
      </c>
      <c r="C39" s="37">
        <v>0</v>
      </c>
    </row>
    <row r="40" spans="1:3" hidden="1" x14ac:dyDescent="0.25">
      <c r="A40" s="33" t="s">
        <v>29</v>
      </c>
      <c r="B40" s="5">
        <v>0</v>
      </c>
      <c r="C40" s="37">
        <v>0</v>
      </c>
    </row>
    <row r="41" spans="1:3" hidden="1" x14ac:dyDescent="0.25">
      <c r="A41" s="33" t="s">
        <v>30</v>
      </c>
      <c r="B41" s="5">
        <v>0</v>
      </c>
      <c r="C41" s="37">
        <v>0</v>
      </c>
    </row>
    <row r="42" spans="1:3" ht="30" hidden="1" x14ac:dyDescent="0.25">
      <c r="A42" s="33" t="s">
        <v>56</v>
      </c>
      <c r="B42" s="5">
        <v>0</v>
      </c>
      <c r="C42" s="37">
        <v>0</v>
      </c>
    </row>
    <row r="43" spans="1:3" hidden="1" x14ac:dyDescent="0.25">
      <c r="A43" s="33" t="s">
        <v>31</v>
      </c>
      <c r="B43" s="5">
        <v>0</v>
      </c>
      <c r="C43" s="37">
        <v>0</v>
      </c>
    </row>
    <row r="44" spans="1:3" hidden="1" x14ac:dyDescent="0.25">
      <c r="A44" s="33" t="s">
        <v>32</v>
      </c>
      <c r="B44" s="5">
        <v>0</v>
      </c>
      <c r="C44" s="37">
        <v>0</v>
      </c>
    </row>
    <row r="45" spans="1:3" hidden="1" x14ac:dyDescent="0.25">
      <c r="A45" s="33" t="s">
        <v>33</v>
      </c>
      <c r="B45" s="5">
        <v>0</v>
      </c>
      <c r="C45" s="37">
        <v>0</v>
      </c>
    </row>
    <row r="46" spans="1:3" ht="30" hidden="1" x14ac:dyDescent="0.25">
      <c r="A46" s="33" t="s">
        <v>34</v>
      </c>
      <c r="B46" s="5">
        <v>0</v>
      </c>
      <c r="C46" s="37">
        <v>0</v>
      </c>
    </row>
    <row r="47" spans="1:3" hidden="1" x14ac:dyDescent="0.25">
      <c r="A47" s="33" t="s">
        <v>57</v>
      </c>
      <c r="B47" s="5">
        <v>0</v>
      </c>
      <c r="C47" s="37">
        <v>0</v>
      </c>
    </row>
    <row r="48" spans="1:3" hidden="1" x14ac:dyDescent="0.25">
      <c r="A48" s="33" t="s">
        <v>35</v>
      </c>
      <c r="B48" s="5">
        <v>0</v>
      </c>
      <c r="C48" s="37">
        <v>0</v>
      </c>
    </row>
    <row r="49" spans="1:3" hidden="1" x14ac:dyDescent="0.25">
      <c r="A49" s="50" t="s">
        <v>36</v>
      </c>
      <c r="B49" s="6">
        <f>SUM(B13:B48)</f>
        <v>0</v>
      </c>
      <c r="C49" s="32">
        <f>SUM(C13:C48)</f>
        <v>0</v>
      </c>
    </row>
    <row r="50" spans="1:3" x14ac:dyDescent="0.25">
      <c r="A50" s="74" t="s">
        <v>69</v>
      </c>
      <c r="B50" s="74"/>
      <c r="C50" s="74"/>
    </row>
    <row r="51" spans="1:3" hidden="1" x14ac:dyDescent="0.25">
      <c r="A51" s="74" t="s">
        <v>66</v>
      </c>
      <c r="B51" s="74"/>
      <c r="C51" s="74"/>
    </row>
    <row r="52" spans="1:3" hidden="1" x14ac:dyDescent="0.25">
      <c r="A52" s="40" t="s">
        <v>27</v>
      </c>
      <c r="B52" s="5">
        <v>0</v>
      </c>
      <c r="C52" s="37">
        <v>0</v>
      </c>
    </row>
    <row r="53" spans="1:3" hidden="1" x14ac:dyDescent="0.25">
      <c r="A53" s="40" t="s">
        <v>14</v>
      </c>
      <c r="B53" s="5">
        <v>0</v>
      </c>
      <c r="C53" s="37">
        <v>0</v>
      </c>
    </row>
    <row r="54" spans="1:3" hidden="1" x14ac:dyDescent="0.25">
      <c r="A54" s="40" t="s">
        <v>9</v>
      </c>
      <c r="B54" s="5">
        <v>0</v>
      </c>
      <c r="C54" s="37">
        <v>0</v>
      </c>
    </row>
    <row r="55" spans="1:3" hidden="1" x14ac:dyDescent="0.25">
      <c r="A55" s="40" t="s">
        <v>13</v>
      </c>
      <c r="B55" s="5">
        <v>0</v>
      </c>
      <c r="C55" s="37">
        <v>0</v>
      </c>
    </row>
    <row r="56" spans="1:3" hidden="1" x14ac:dyDescent="0.25">
      <c r="A56" s="40" t="s">
        <v>58</v>
      </c>
      <c r="B56" s="5">
        <v>0</v>
      </c>
      <c r="C56" s="37">
        <v>0</v>
      </c>
    </row>
    <row r="57" spans="1:3" hidden="1" x14ac:dyDescent="0.25">
      <c r="A57" s="40" t="s">
        <v>41</v>
      </c>
      <c r="B57" s="5">
        <v>0</v>
      </c>
      <c r="C57" s="37">
        <v>0</v>
      </c>
    </row>
    <row r="58" spans="1:3" hidden="1" x14ac:dyDescent="0.25">
      <c r="A58" s="40" t="s">
        <v>32</v>
      </c>
      <c r="B58" s="5">
        <v>0</v>
      </c>
      <c r="C58" s="37">
        <v>0</v>
      </c>
    </row>
    <row r="59" spans="1:3" hidden="1" x14ac:dyDescent="0.25">
      <c r="A59" s="40" t="s">
        <v>7</v>
      </c>
      <c r="B59" s="5">
        <v>0</v>
      </c>
      <c r="C59" s="37">
        <v>0</v>
      </c>
    </row>
    <row r="60" spans="1:3" hidden="1" x14ac:dyDescent="0.25">
      <c r="A60" s="40" t="s">
        <v>24</v>
      </c>
      <c r="B60" s="5">
        <v>0</v>
      </c>
      <c r="C60" s="37">
        <v>0</v>
      </c>
    </row>
    <row r="61" spans="1:3" hidden="1" x14ac:dyDescent="0.25">
      <c r="A61" s="40" t="s">
        <v>35</v>
      </c>
      <c r="B61" s="5">
        <v>0</v>
      </c>
      <c r="C61" s="37">
        <v>0</v>
      </c>
    </row>
    <row r="62" spans="1:3" hidden="1" x14ac:dyDescent="0.25">
      <c r="A62" s="40" t="s">
        <v>30</v>
      </c>
      <c r="B62" s="5">
        <v>0</v>
      </c>
      <c r="C62" s="37">
        <v>0</v>
      </c>
    </row>
    <row r="63" spans="1:3" hidden="1" x14ac:dyDescent="0.25">
      <c r="A63" s="40" t="s">
        <v>20</v>
      </c>
      <c r="B63" s="5">
        <v>0</v>
      </c>
      <c r="C63" s="37">
        <v>0</v>
      </c>
    </row>
    <row r="64" spans="1:3" hidden="1" x14ac:dyDescent="0.25">
      <c r="A64" s="40" t="s">
        <v>17</v>
      </c>
      <c r="B64" s="5">
        <v>0</v>
      </c>
      <c r="C64" s="37">
        <v>0</v>
      </c>
    </row>
    <row r="65" spans="1:3" hidden="1" x14ac:dyDescent="0.25">
      <c r="A65" s="40" t="s">
        <v>12</v>
      </c>
      <c r="B65" s="5">
        <v>0</v>
      </c>
      <c r="C65" s="37">
        <v>0</v>
      </c>
    </row>
    <row r="66" spans="1:3" hidden="1" x14ac:dyDescent="0.25">
      <c r="A66" s="40" t="s">
        <v>40</v>
      </c>
      <c r="B66" s="5">
        <v>0</v>
      </c>
      <c r="C66" s="37">
        <v>0</v>
      </c>
    </row>
    <row r="67" spans="1:3" hidden="1" x14ac:dyDescent="0.25">
      <c r="A67" s="40" t="s">
        <v>28</v>
      </c>
      <c r="B67" s="5">
        <v>0</v>
      </c>
      <c r="C67" s="37">
        <v>0</v>
      </c>
    </row>
    <row r="68" spans="1:3" hidden="1" x14ac:dyDescent="0.25">
      <c r="A68" s="40" t="s">
        <v>29</v>
      </c>
      <c r="B68" s="5">
        <v>0</v>
      </c>
      <c r="C68" s="37">
        <v>0</v>
      </c>
    </row>
    <row r="69" spans="1:3" hidden="1" x14ac:dyDescent="0.25">
      <c r="A69" s="40" t="s">
        <v>15</v>
      </c>
      <c r="B69" s="5">
        <v>0</v>
      </c>
      <c r="C69" s="37">
        <v>0</v>
      </c>
    </row>
    <row r="70" spans="1:3" hidden="1" x14ac:dyDescent="0.25">
      <c r="A70" s="40" t="s">
        <v>10</v>
      </c>
      <c r="B70" s="5">
        <v>0</v>
      </c>
      <c r="C70" s="37">
        <v>0</v>
      </c>
    </row>
    <row r="71" spans="1:3" hidden="1" x14ac:dyDescent="0.25">
      <c r="A71" s="40" t="s">
        <v>8</v>
      </c>
      <c r="B71" s="5">
        <v>0</v>
      </c>
      <c r="C71" s="37">
        <v>0</v>
      </c>
    </row>
    <row r="72" spans="1:3" hidden="1" x14ac:dyDescent="0.25">
      <c r="A72" s="40" t="s">
        <v>47</v>
      </c>
      <c r="B72" s="5">
        <v>0</v>
      </c>
      <c r="C72" s="37">
        <v>0</v>
      </c>
    </row>
    <row r="73" spans="1:3" hidden="1" x14ac:dyDescent="0.25">
      <c r="A73" s="40" t="s">
        <v>16</v>
      </c>
      <c r="B73" s="5">
        <v>0</v>
      </c>
      <c r="C73" s="37">
        <v>0</v>
      </c>
    </row>
    <row r="74" spans="1:3" hidden="1" x14ac:dyDescent="0.25">
      <c r="A74" s="40" t="s">
        <v>57</v>
      </c>
      <c r="B74" s="5">
        <v>0</v>
      </c>
      <c r="C74" s="37">
        <v>0</v>
      </c>
    </row>
    <row r="75" spans="1:3" hidden="1" x14ac:dyDescent="0.25">
      <c r="A75" s="40" t="s">
        <v>23</v>
      </c>
      <c r="B75" s="5">
        <v>0</v>
      </c>
      <c r="C75" s="37">
        <v>0</v>
      </c>
    </row>
    <row r="76" spans="1:3" hidden="1" x14ac:dyDescent="0.25">
      <c r="A76" s="40" t="s">
        <v>39</v>
      </c>
      <c r="B76" s="5">
        <v>0</v>
      </c>
      <c r="C76" s="37">
        <v>0</v>
      </c>
    </row>
    <row r="77" spans="1:3" hidden="1" x14ac:dyDescent="0.25">
      <c r="A77" s="40" t="s">
        <v>38</v>
      </c>
      <c r="B77" s="5">
        <v>0</v>
      </c>
      <c r="C77" s="37">
        <v>0</v>
      </c>
    </row>
    <row r="78" spans="1:3" hidden="1" x14ac:dyDescent="0.25">
      <c r="A78" s="40" t="s">
        <v>37</v>
      </c>
      <c r="B78" s="5">
        <v>0</v>
      </c>
      <c r="C78" s="37">
        <v>0</v>
      </c>
    </row>
    <row r="79" spans="1:3" hidden="1" x14ac:dyDescent="0.25">
      <c r="A79" s="40" t="s">
        <v>21</v>
      </c>
      <c r="B79" s="5">
        <v>0</v>
      </c>
      <c r="C79" s="37">
        <v>0</v>
      </c>
    </row>
    <row r="80" spans="1:3" hidden="1" x14ac:dyDescent="0.25">
      <c r="A80" s="40" t="s">
        <v>59</v>
      </c>
      <c r="B80" s="5">
        <v>0</v>
      </c>
      <c r="C80" s="37">
        <v>0</v>
      </c>
    </row>
    <row r="81" spans="1:3" hidden="1" x14ac:dyDescent="0.25">
      <c r="A81" s="40" t="s">
        <v>11</v>
      </c>
      <c r="B81" s="5">
        <v>0</v>
      </c>
      <c r="C81" s="37">
        <v>0</v>
      </c>
    </row>
    <row r="82" spans="1:3" hidden="1" x14ac:dyDescent="0.25">
      <c r="A82" s="41" t="s">
        <v>60</v>
      </c>
      <c r="B82" s="5">
        <v>0</v>
      </c>
      <c r="C82" s="37">
        <v>0</v>
      </c>
    </row>
    <row r="83" spans="1:3" hidden="1" x14ac:dyDescent="0.25">
      <c r="A83" s="41" t="s">
        <v>137</v>
      </c>
      <c r="B83" s="5">
        <v>0</v>
      </c>
      <c r="C83" s="37">
        <v>0</v>
      </c>
    </row>
    <row r="84" spans="1:3" hidden="1" x14ac:dyDescent="0.25">
      <c r="A84" s="41" t="s">
        <v>42</v>
      </c>
      <c r="B84" s="5">
        <v>0</v>
      </c>
      <c r="C84" s="37">
        <v>0</v>
      </c>
    </row>
    <row r="85" spans="1:3" hidden="1" x14ac:dyDescent="0.25">
      <c r="A85" s="41" t="s">
        <v>44</v>
      </c>
      <c r="B85" s="5">
        <v>0</v>
      </c>
      <c r="C85" s="37">
        <v>0</v>
      </c>
    </row>
    <row r="86" spans="1:3" hidden="1" x14ac:dyDescent="0.25">
      <c r="A86" s="41" t="s">
        <v>43</v>
      </c>
      <c r="B86" s="5">
        <v>0</v>
      </c>
      <c r="C86" s="37">
        <v>0</v>
      </c>
    </row>
    <row r="87" spans="1:3" hidden="1" x14ac:dyDescent="0.25">
      <c r="A87" s="41" t="s">
        <v>62</v>
      </c>
      <c r="B87" s="5">
        <v>0</v>
      </c>
      <c r="C87" s="37">
        <v>0</v>
      </c>
    </row>
    <row r="88" spans="1:3" s="3" customFormat="1" hidden="1" x14ac:dyDescent="0.25">
      <c r="A88" s="41" t="s">
        <v>63</v>
      </c>
      <c r="B88" s="5"/>
      <c r="C88" s="37"/>
    </row>
    <row r="89" spans="1:3" s="3" customFormat="1" hidden="1" x14ac:dyDescent="0.25">
      <c r="A89" s="50" t="s">
        <v>45</v>
      </c>
      <c r="B89" s="6">
        <f>SUM(B52:B81)</f>
        <v>0</v>
      </c>
      <c r="C89" s="32">
        <f>SUM(C52:C81)</f>
        <v>0</v>
      </c>
    </row>
    <row r="90" spans="1:3" hidden="1" x14ac:dyDescent="0.25">
      <c r="A90" s="51" t="s">
        <v>46</v>
      </c>
      <c r="B90" s="29">
        <f>SUM(B82:B88)</f>
        <v>0</v>
      </c>
      <c r="C90" s="36">
        <f>SUM(C82:C88)</f>
        <v>0</v>
      </c>
    </row>
    <row r="91" spans="1:3" hidden="1" x14ac:dyDescent="0.25">
      <c r="A91" s="50" t="s">
        <v>36</v>
      </c>
      <c r="B91" s="6">
        <f>B89+B90</f>
        <v>0</v>
      </c>
      <c r="C91" s="32">
        <f>C89+C90</f>
        <v>0</v>
      </c>
    </row>
    <row r="92" spans="1:3" hidden="1" x14ac:dyDescent="0.25">
      <c r="A92" s="74" t="s">
        <v>67</v>
      </c>
      <c r="B92" s="74"/>
      <c r="C92" s="74"/>
    </row>
    <row r="93" spans="1:3" hidden="1" x14ac:dyDescent="0.25">
      <c r="A93" s="40" t="s">
        <v>27</v>
      </c>
      <c r="B93" s="5">
        <v>0</v>
      </c>
      <c r="C93" s="37">
        <v>0</v>
      </c>
    </row>
    <row r="94" spans="1:3" hidden="1" x14ac:dyDescent="0.25">
      <c r="A94" s="40" t="s">
        <v>14</v>
      </c>
      <c r="B94" s="5">
        <v>0</v>
      </c>
      <c r="C94" s="37">
        <v>0</v>
      </c>
    </row>
    <row r="95" spans="1:3" hidden="1" x14ac:dyDescent="0.25">
      <c r="A95" s="40" t="s">
        <v>9</v>
      </c>
      <c r="B95" s="5">
        <v>0</v>
      </c>
      <c r="C95" s="37">
        <v>0</v>
      </c>
    </row>
    <row r="96" spans="1:3" hidden="1" x14ac:dyDescent="0.25">
      <c r="A96" s="40" t="s">
        <v>13</v>
      </c>
      <c r="B96" s="5">
        <v>0</v>
      </c>
      <c r="C96" s="37">
        <v>0</v>
      </c>
    </row>
    <row r="97" spans="1:3" hidden="1" x14ac:dyDescent="0.25">
      <c r="A97" s="40" t="s">
        <v>58</v>
      </c>
      <c r="B97" s="5">
        <v>0</v>
      </c>
      <c r="C97" s="37">
        <v>0</v>
      </c>
    </row>
    <row r="98" spans="1:3" hidden="1" x14ac:dyDescent="0.25">
      <c r="A98" s="40" t="s">
        <v>41</v>
      </c>
      <c r="B98" s="5">
        <v>0</v>
      </c>
      <c r="C98" s="37">
        <v>0</v>
      </c>
    </row>
    <row r="99" spans="1:3" hidden="1" x14ac:dyDescent="0.25">
      <c r="A99" s="40" t="s">
        <v>32</v>
      </c>
      <c r="B99" s="5">
        <v>0</v>
      </c>
      <c r="C99" s="37">
        <v>0</v>
      </c>
    </row>
    <row r="100" spans="1:3" hidden="1" x14ac:dyDescent="0.25">
      <c r="A100" s="40" t="s">
        <v>7</v>
      </c>
      <c r="B100" s="5">
        <v>0</v>
      </c>
      <c r="C100" s="37">
        <v>0</v>
      </c>
    </row>
    <row r="101" spans="1:3" hidden="1" x14ac:dyDescent="0.25">
      <c r="A101" s="40" t="s">
        <v>24</v>
      </c>
      <c r="B101" s="5">
        <v>0</v>
      </c>
      <c r="C101" s="37">
        <v>0</v>
      </c>
    </row>
    <row r="102" spans="1:3" hidden="1" x14ac:dyDescent="0.25">
      <c r="A102" s="40" t="s">
        <v>35</v>
      </c>
      <c r="B102" s="5">
        <v>0</v>
      </c>
      <c r="C102" s="37">
        <v>0</v>
      </c>
    </row>
    <row r="103" spans="1:3" hidden="1" x14ac:dyDescent="0.25">
      <c r="A103" s="40" t="s">
        <v>30</v>
      </c>
      <c r="B103" s="5">
        <v>0</v>
      </c>
      <c r="C103" s="37">
        <v>0</v>
      </c>
    </row>
    <row r="104" spans="1:3" hidden="1" x14ac:dyDescent="0.25">
      <c r="A104" s="40" t="s">
        <v>20</v>
      </c>
      <c r="B104" s="5">
        <v>0</v>
      </c>
      <c r="C104" s="37">
        <v>0</v>
      </c>
    </row>
    <row r="105" spans="1:3" hidden="1" x14ac:dyDescent="0.25">
      <c r="A105" s="40" t="s">
        <v>17</v>
      </c>
      <c r="B105" s="5">
        <v>0</v>
      </c>
      <c r="C105" s="37">
        <v>0</v>
      </c>
    </row>
    <row r="106" spans="1:3" hidden="1" x14ac:dyDescent="0.25">
      <c r="A106" s="40" t="s">
        <v>12</v>
      </c>
      <c r="B106" s="5">
        <v>0</v>
      </c>
      <c r="C106" s="37">
        <v>0</v>
      </c>
    </row>
    <row r="107" spans="1:3" hidden="1" x14ac:dyDescent="0.25">
      <c r="A107" s="40" t="s">
        <v>40</v>
      </c>
      <c r="B107" s="5">
        <v>0</v>
      </c>
      <c r="C107" s="37">
        <v>0</v>
      </c>
    </row>
    <row r="108" spans="1:3" hidden="1" x14ac:dyDescent="0.25">
      <c r="A108" s="40" t="s">
        <v>28</v>
      </c>
      <c r="B108" s="5">
        <v>0</v>
      </c>
      <c r="C108" s="37">
        <v>0</v>
      </c>
    </row>
    <row r="109" spans="1:3" hidden="1" x14ac:dyDescent="0.25">
      <c r="A109" s="40" t="s">
        <v>29</v>
      </c>
      <c r="B109" s="5">
        <v>0</v>
      </c>
      <c r="C109" s="37">
        <v>0</v>
      </c>
    </row>
    <row r="110" spans="1:3" hidden="1" x14ac:dyDescent="0.25">
      <c r="A110" s="40" t="s">
        <v>15</v>
      </c>
      <c r="B110" s="5">
        <v>0</v>
      </c>
      <c r="C110" s="37">
        <v>0</v>
      </c>
    </row>
    <row r="111" spans="1:3" hidden="1" x14ac:dyDescent="0.25">
      <c r="A111" s="40" t="s">
        <v>10</v>
      </c>
      <c r="B111" s="5">
        <v>0</v>
      </c>
      <c r="C111" s="37">
        <v>0</v>
      </c>
    </row>
    <row r="112" spans="1:3" hidden="1" x14ac:dyDescent="0.25">
      <c r="A112" s="40" t="s">
        <v>8</v>
      </c>
      <c r="B112" s="5">
        <v>0</v>
      </c>
      <c r="C112" s="37">
        <v>0</v>
      </c>
    </row>
    <row r="113" spans="1:3" hidden="1" x14ac:dyDescent="0.25">
      <c r="A113" s="40" t="s">
        <v>47</v>
      </c>
      <c r="B113" s="5">
        <v>0</v>
      </c>
      <c r="C113" s="37">
        <v>0</v>
      </c>
    </row>
    <row r="114" spans="1:3" hidden="1" x14ac:dyDescent="0.25">
      <c r="A114" s="40" t="s">
        <v>16</v>
      </c>
      <c r="B114" s="5">
        <v>0</v>
      </c>
      <c r="C114" s="37">
        <v>0</v>
      </c>
    </row>
    <row r="115" spans="1:3" hidden="1" x14ac:dyDescent="0.25">
      <c r="A115" s="40" t="s">
        <v>57</v>
      </c>
      <c r="B115" s="5">
        <v>0</v>
      </c>
      <c r="C115" s="37">
        <v>0</v>
      </c>
    </row>
    <row r="116" spans="1:3" hidden="1" x14ac:dyDescent="0.25">
      <c r="A116" s="40" t="s">
        <v>23</v>
      </c>
      <c r="B116" s="5">
        <v>0</v>
      </c>
      <c r="C116" s="37">
        <v>0</v>
      </c>
    </row>
    <row r="117" spans="1:3" hidden="1" x14ac:dyDescent="0.25">
      <c r="A117" s="40" t="s">
        <v>39</v>
      </c>
      <c r="B117" s="5">
        <v>0</v>
      </c>
      <c r="C117" s="37">
        <v>0</v>
      </c>
    </row>
    <row r="118" spans="1:3" hidden="1" x14ac:dyDescent="0.25">
      <c r="A118" s="40" t="s">
        <v>38</v>
      </c>
      <c r="B118" s="5">
        <v>0</v>
      </c>
      <c r="C118" s="37">
        <v>0</v>
      </c>
    </row>
    <row r="119" spans="1:3" hidden="1" x14ac:dyDescent="0.25">
      <c r="A119" s="40" t="s">
        <v>37</v>
      </c>
      <c r="B119" s="5">
        <v>0</v>
      </c>
      <c r="C119" s="37">
        <v>0</v>
      </c>
    </row>
    <row r="120" spans="1:3" hidden="1" x14ac:dyDescent="0.25">
      <c r="A120" s="40" t="s">
        <v>21</v>
      </c>
      <c r="B120" s="5">
        <v>0</v>
      </c>
      <c r="C120" s="37">
        <v>0</v>
      </c>
    </row>
    <row r="121" spans="1:3" hidden="1" x14ac:dyDescent="0.25">
      <c r="A121" s="40" t="s">
        <v>59</v>
      </c>
      <c r="B121" s="5">
        <v>0</v>
      </c>
      <c r="C121" s="37">
        <v>0</v>
      </c>
    </row>
    <row r="122" spans="1:3" hidden="1" x14ac:dyDescent="0.25">
      <c r="A122" s="40" t="s">
        <v>11</v>
      </c>
      <c r="B122" s="5">
        <v>0</v>
      </c>
      <c r="C122" s="37">
        <v>0</v>
      </c>
    </row>
    <row r="123" spans="1:3" hidden="1" x14ac:dyDescent="0.25">
      <c r="A123" s="50" t="s">
        <v>36</v>
      </c>
      <c r="B123" s="6">
        <f>SUM(B93:B122)</f>
        <v>0</v>
      </c>
      <c r="C123" s="32">
        <f>SUM(C93:C122)</f>
        <v>0</v>
      </c>
    </row>
    <row r="124" spans="1:3" x14ac:dyDescent="0.25">
      <c r="A124" s="74" t="s">
        <v>68</v>
      </c>
      <c r="B124" s="74"/>
      <c r="C124" s="74"/>
    </row>
    <row r="125" spans="1:3" hidden="1" x14ac:dyDescent="0.25">
      <c r="A125" s="40" t="s">
        <v>27</v>
      </c>
      <c r="B125" s="5">
        <v>0</v>
      </c>
      <c r="C125" s="37">
        <v>0</v>
      </c>
    </row>
    <row r="126" spans="1:3" hidden="1" x14ac:dyDescent="0.25">
      <c r="A126" s="40" t="s">
        <v>14</v>
      </c>
      <c r="B126" s="5">
        <v>0</v>
      </c>
      <c r="C126" s="37">
        <v>0</v>
      </c>
    </row>
    <row r="127" spans="1:3" hidden="1" x14ac:dyDescent="0.25">
      <c r="A127" s="40" t="s">
        <v>9</v>
      </c>
      <c r="B127" s="5">
        <v>0</v>
      </c>
      <c r="C127" s="37">
        <v>0</v>
      </c>
    </row>
    <row r="128" spans="1:3" hidden="1" x14ac:dyDescent="0.25">
      <c r="A128" s="40" t="s">
        <v>13</v>
      </c>
      <c r="B128" s="5">
        <v>0</v>
      </c>
      <c r="C128" s="37">
        <v>0</v>
      </c>
    </row>
    <row r="129" spans="1:3" hidden="1" x14ac:dyDescent="0.25">
      <c r="A129" s="40" t="s">
        <v>58</v>
      </c>
      <c r="B129" s="5">
        <v>0</v>
      </c>
      <c r="C129" s="37">
        <v>0</v>
      </c>
    </row>
    <row r="130" spans="1:3" hidden="1" x14ac:dyDescent="0.25">
      <c r="A130" s="40" t="s">
        <v>41</v>
      </c>
      <c r="B130" s="5">
        <v>0</v>
      </c>
      <c r="C130" s="37">
        <v>0</v>
      </c>
    </row>
    <row r="131" spans="1:3" hidden="1" x14ac:dyDescent="0.25">
      <c r="A131" s="40" t="s">
        <v>32</v>
      </c>
      <c r="B131" s="5">
        <v>0</v>
      </c>
      <c r="C131" s="37">
        <v>0</v>
      </c>
    </row>
    <row r="132" spans="1:3" hidden="1" x14ac:dyDescent="0.25">
      <c r="A132" s="40" t="s">
        <v>7</v>
      </c>
      <c r="B132" s="5">
        <v>0</v>
      </c>
      <c r="C132" s="37">
        <v>0</v>
      </c>
    </row>
    <row r="133" spans="1:3" hidden="1" x14ac:dyDescent="0.25">
      <c r="A133" s="40" t="s">
        <v>24</v>
      </c>
      <c r="B133" s="5">
        <v>0</v>
      </c>
      <c r="C133" s="37">
        <v>0</v>
      </c>
    </row>
    <row r="134" spans="1:3" hidden="1" x14ac:dyDescent="0.25">
      <c r="A134" s="40" t="s">
        <v>35</v>
      </c>
      <c r="B134" s="5">
        <v>0</v>
      </c>
      <c r="C134" s="37">
        <v>0</v>
      </c>
    </row>
    <row r="135" spans="1:3" hidden="1" x14ac:dyDescent="0.25">
      <c r="A135" s="40" t="s">
        <v>30</v>
      </c>
      <c r="B135" s="5">
        <v>0</v>
      </c>
      <c r="C135" s="37">
        <v>0</v>
      </c>
    </row>
    <row r="136" spans="1:3" hidden="1" x14ac:dyDescent="0.25">
      <c r="A136" s="40" t="s">
        <v>20</v>
      </c>
      <c r="B136" s="5">
        <v>0</v>
      </c>
      <c r="C136" s="37">
        <v>0</v>
      </c>
    </row>
    <row r="137" spans="1:3" hidden="1" x14ac:dyDescent="0.25">
      <c r="A137" s="40" t="s">
        <v>17</v>
      </c>
      <c r="B137" s="5">
        <v>0</v>
      </c>
      <c r="C137" s="37">
        <v>0</v>
      </c>
    </row>
    <row r="138" spans="1:3" s="71" customFormat="1" x14ac:dyDescent="0.25">
      <c r="A138" s="86" t="s">
        <v>94</v>
      </c>
      <c r="B138" s="87">
        <v>1656</v>
      </c>
      <c r="C138" s="88">
        <v>9851.5</v>
      </c>
    </row>
    <row r="139" spans="1:3" hidden="1" x14ac:dyDescent="0.25">
      <c r="A139" s="40" t="s">
        <v>40</v>
      </c>
      <c r="B139" s="5">
        <v>0</v>
      </c>
      <c r="C139" s="37">
        <v>0</v>
      </c>
    </row>
    <row r="140" spans="1:3" hidden="1" x14ac:dyDescent="0.25">
      <c r="A140" s="40" t="s">
        <v>28</v>
      </c>
      <c r="B140" s="5">
        <v>0</v>
      </c>
      <c r="C140" s="37">
        <v>0</v>
      </c>
    </row>
    <row r="141" spans="1:3" hidden="1" x14ac:dyDescent="0.25">
      <c r="A141" s="40" t="s">
        <v>29</v>
      </c>
      <c r="B141" s="5">
        <v>0</v>
      </c>
      <c r="C141" s="37">
        <v>0</v>
      </c>
    </row>
    <row r="142" spans="1:3" hidden="1" x14ac:dyDescent="0.25">
      <c r="A142" s="40" t="s">
        <v>15</v>
      </c>
      <c r="B142" s="5">
        <v>0</v>
      </c>
      <c r="C142" s="37">
        <v>0</v>
      </c>
    </row>
    <row r="143" spans="1:3" hidden="1" x14ac:dyDescent="0.25">
      <c r="A143" s="40" t="s">
        <v>10</v>
      </c>
      <c r="B143" s="5">
        <v>0</v>
      </c>
      <c r="C143" s="37">
        <v>0</v>
      </c>
    </row>
    <row r="144" spans="1:3" hidden="1" x14ac:dyDescent="0.25">
      <c r="A144" s="40" t="s">
        <v>8</v>
      </c>
      <c r="B144" s="5">
        <v>0</v>
      </c>
      <c r="C144" s="37">
        <v>0</v>
      </c>
    </row>
    <row r="145" spans="1:3" hidden="1" x14ac:dyDescent="0.25">
      <c r="A145" s="40" t="s">
        <v>47</v>
      </c>
      <c r="B145" s="5">
        <v>0</v>
      </c>
      <c r="C145" s="37">
        <v>0</v>
      </c>
    </row>
    <row r="146" spans="1:3" hidden="1" x14ac:dyDescent="0.25">
      <c r="A146" s="40" t="s">
        <v>16</v>
      </c>
      <c r="B146" s="5">
        <v>0</v>
      </c>
      <c r="C146" s="37">
        <v>0</v>
      </c>
    </row>
    <row r="147" spans="1:3" hidden="1" x14ac:dyDescent="0.25">
      <c r="A147" s="40" t="s">
        <v>57</v>
      </c>
      <c r="B147" s="5">
        <v>0</v>
      </c>
      <c r="C147" s="37">
        <v>0</v>
      </c>
    </row>
    <row r="148" spans="1:3" hidden="1" x14ac:dyDescent="0.25">
      <c r="A148" s="40" t="s">
        <v>23</v>
      </c>
      <c r="B148" s="5">
        <v>0</v>
      </c>
      <c r="C148" s="37">
        <v>0</v>
      </c>
    </row>
    <row r="149" spans="1:3" hidden="1" x14ac:dyDescent="0.25">
      <c r="A149" s="40" t="s">
        <v>39</v>
      </c>
      <c r="B149" s="5">
        <v>0</v>
      </c>
      <c r="C149" s="37">
        <v>0</v>
      </c>
    </row>
    <row r="150" spans="1:3" hidden="1" x14ac:dyDescent="0.25">
      <c r="A150" s="40" t="s">
        <v>38</v>
      </c>
      <c r="B150" s="5">
        <v>0</v>
      </c>
      <c r="C150" s="37">
        <v>0</v>
      </c>
    </row>
    <row r="151" spans="1:3" hidden="1" x14ac:dyDescent="0.25">
      <c r="A151" s="40" t="s">
        <v>37</v>
      </c>
      <c r="B151" s="5">
        <v>0</v>
      </c>
      <c r="C151" s="37">
        <v>0</v>
      </c>
    </row>
    <row r="152" spans="1:3" hidden="1" x14ac:dyDescent="0.25">
      <c r="A152" s="40" t="s">
        <v>21</v>
      </c>
      <c r="B152" s="5">
        <v>0</v>
      </c>
      <c r="C152" s="37">
        <v>0</v>
      </c>
    </row>
    <row r="153" spans="1:3" hidden="1" x14ac:dyDescent="0.25">
      <c r="A153" s="40" t="s">
        <v>59</v>
      </c>
      <c r="B153" s="5">
        <v>0</v>
      </c>
      <c r="C153" s="37">
        <v>0</v>
      </c>
    </row>
    <row r="154" spans="1:3" hidden="1" x14ac:dyDescent="0.25">
      <c r="A154" s="40" t="s">
        <v>11</v>
      </c>
      <c r="B154" s="5">
        <v>0</v>
      </c>
      <c r="C154" s="37">
        <v>0</v>
      </c>
    </row>
    <row r="155" spans="1:3" hidden="1" x14ac:dyDescent="0.25">
      <c r="A155" s="41" t="s">
        <v>60</v>
      </c>
      <c r="B155" s="5">
        <v>0</v>
      </c>
      <c r="C155" s="37">
        <v>0</v>
      </c>
    </row>
    <row r="156" spans="1:3" hidden="1" x14ac:dyDescent="0.25">
      <c r="A156" s="41" t="s">
        <v>61</v>
      </c>
      <c r="B156" s="5">
        <v>0</v>
      </c>
      <c r="C156" s="37">
        <v>0</v>
      </c>
    </row>
    <row r="157" spans="1:3" hidden="1" x14ac:dyDescent="0.25">
      <c r="A157" s="41" t="s">
        <v>42</v>
      </c>
      <c r="B157" s="5">
        <v>0</v>
      </c>
      <c r="C157" s="37">
        <v>0</v>
      </c>
    </row>
    <row r="158" spans="1:3" hidden="1" x14ac:dyDescent="0.25">
      <c r="A158" s="41" t="s">
        <v>44</v>
      </c>
      <c r="B158" s="5">
        <v>0</v>
      </c>
      <c r="C158" s="37">
        <v>0</v>
      </c>
    </row>
    <row r="159" spans="1:3" hidden="1" x14ac:dyDescent="0.25">
      <c r="A159" s="41" t="s">
        <v>43</v>
      </c>
      <c r="B159" s="5">
        <v>0</v>
      </c>
      <c r="C159" s="37">
        <v>0</v>
      </c>
    </row>
    <row r="160" spans="1:3" hidden="1" x14ac:dyDescent="0.25">
      <c r="A160" s="41" t="s">
        <v>62</v>
      </c>
      <c r="B160" s="5">
        <v>0</v>
      </c>
      <c r="C160" s="37">
        <v>0</v>
      </c>
    </row>
    <row r="161" spans="1:3" hidden="1" x14ac:dyDescent="0.25">
      <c r="A161" s="41" t="s">
        <v>63</v>
      </c>
      <c r="B161" s="5">
        <v>0</v>
      </c>
      <c r="C161" s="37">
        <v>0</v>
      </c>
    </row>
    <row r="162" spans="1:3" hidden="1" x14ac:dyDescent="0.25">
      <c r="A162" s="41" t="s">
        <v>140</v>
      </c>
      <c r="B162" s="5"/>
      <c r="C162" s="37"/>
    </row>
    <row r="163" spans="1:3" hidden="1" x14ac:dyDescent="0.25">
      <c r="A163" s="50" t="s">
        <v>45</v>
      </c>
      <c r="B163" s="6">
        <f>SUM(B125:B154)</f>
        <v>1656</v>
      </c>
      <c r="C163" s="32">
        <f>SUM(C125:C154)</f>
        <v>9851.5</v>
      </c>
    </row>
    <row r="164" spans="1:3" ht="19.5" hidden="1" customHeight="1" x14ac:dyDescent="0.25">
      <c r="A164" s="51" t="s">
        <v>46</v>
      </c>
      <c r="B164" s="29">
        <f>SUM(B155:B161)</f>
        <v>0</v>
      </c>
      <c r="C164" s="36">
        <f>SUM(C155:C161)</f>
        <v>0</v>
      </c>
    </row>
    <row r="165" spans="1:3" x14ac:dyDescent="0.25">
      <c r="A165" s="50" t="s">
        <v>36</v>
      </c>
      <c r="B165" s="6">
        <f>B163+B164</f>
        <v>1656</v>
      </c>
      <c r="C165" s="32">
        <f>C163+C164</f>
        <v>9851.5</v>
      </c>
    </row>
    <row r="166" spans="1:3" hidden="1" x14ac:dyDescent="0.25">
      <c r="A166" s="74" t="s">
        <v>71</v>
      </c>
      <c r="B166" s="74"/>
      <c r="C166" s="74"/>
    </row>
    <row r="167" spans="1:3" hidden="1" x14ac:dyDescent="0.25">
      <c r="A167" s="40" t="s">
        <v>7</v>
      </c>
      <c r="B167" s="5"/>
      <c r="C167" s="37"/>
    </row>
    <row r="168" spans="1:3" hidden="1" x14ac:dyDescent="0.25">
      <c r="A168" s="40" t="s">
        <v>8</v>
      </c>
      <c r="B168" s="5"/>
      <c r="C168" s="37"/>
    </row>
    <row r="169" spans="1:3" hidden="1" x14ac:dyDescent="0.25">
      <c r="A169" s="40" t="s">
        <v>9</v>
      </c>
      <c r="B169" s="5"/>
      <c r="C169" s="37"/>
    </row>
    <row r="170" spans="1:3" hidden="1" x14ac:dyDescent="0.25">
      <c r="A170" s="40" t="s">
        <v>10</v>
      </c>
      <c r="B170" s="5"/>
      <c r="C170" s="37"/>
    </row>
    <row r="171" spans="1:3" hidden="1" x14ac:dyDescent="0.25">
      <c r="A171" s="40" t="s">
        <v>11</v>
      </c>
      <c r="B171" s="5"/>
      <c r="C171" s="37"/>
    </row>
    <row r="172" spans="1:3" hidden="1" x14ac:dyDescent="0.25">
      <c r="A172" s="40" t="s">
        <v>12</v>
      </c>
      <c r="B172" s="5"/>
      <c r="C172" s="37"/>
    </row>
    <row r="173" spans="1:3" hidden="1" x14ac:dyDescent="0.25">
      <c r="A173" s="40" t="s">
        <v>13</v>
      </c>
      <c r="B173" s="5"/>
      <c r="C173" s="37"/>
    </row>
    <row r="174" spans="1:3" hidden="1" x14ac:dyDescent="0.25">
      <c r="A174" s="40" t="s">
        <v>14</v>
      </c>
      <c r="B174" s="5"/>
      <c r="C174" s="37"/>
    </row>
    <row r="175" spans="1:3" hidden="1" x14ac:dyDescent="0.25">
      <c r="A175" s="40" t="s">
        <v>15</v>
      </c>
      <c r="B175" s="5"/>
      <c r="C175" s="37"/>
    </row>
    <row r="176" spans="1:3" hidden="1" x14ac:dyDescent="0.25">
      <c r="A176" s="40" t="s">
        <v>16</v>
      </c>
      <c r="B176" s="5"/>
      <c r="C176" s="37"/>
    </row>
    <row r="177" spans="1:3" hidden="1" x14ac:dyDescent="0.25">
      <c r="A177" s="40" t="s">
        <v>17</v>
      </c>
      <c r="B177" s="5"/>
      <c r="C177" s="37"/>
    </row>
    <row r="178" spans="1:3" hidden="1" x14ac:dyDescent="0.25">
      <c r="A178" s="40" t="s">
        <v>18</v>
      </c>
      <c r="B178" s="5"/>
      <c r="C178" s="37"/>
    </row>
    <row r="179" spans="1:3" hidden="1" x14ac:dyDescent="0.25">
      <c r="A179" s="40" t="s">
        <v>19</v>
      </c>
      <c r="B179" s="5"/>
      <c r="C179" s="37"/>
    </row>
    <row r="180" spans="1:3" hidden="1" x14ac:dyDescent="0.25">
      <c r="A180" s="40" t="s">
        <v>72</v>
      </c>
      <c r="B180" s="5"/>
      <c r="C180" s="37"/>
    </row>
    <row r="181" spans="1:3" hidden="1" x14ac:dyDescent="0.25">
      <c r="A181" s="40" t="s">
        <v>20</v>
      </c>
      <c r="B181" s="5"/>
      <c r="C181" s="37"/>
    </row>
    <row r="182" spans="1:3" hidden="1" x14ac:dyDescent="0.25">
      <c r="A182" s="40" t="s">
        <v>21</v>
      </c>
      <c r="B182" s="5"/>
      <c r="C182" s="37"/>
    </row>
    <row r="183" spans="1:3" hidden="1" x14ac:dyDescent="0.25">
      <c r="A183" s="40" t="s">
        <v>22</v>
      </c>
      <c r="B183" s="5"/>
      <c r="C183" s="37"/>
    </row>
    <row r="184" spans="1:3" hidden="1" x14ac:dyDescent="0.25">
      <c r="A184" s="40" t="s">
        <v>23</v>
      </c>
      <c r="B184" s="5"/>
      <c r="C184" s="37"/>
    </row>
    <row r="185" spans="1:3" hidden="1" x14ac:dyDescent="0.25">
      <c r="A185" s="40" t="s">
        <v>24</v>
      </c>
      <c r="B185" s="5"/>
      <c r="C185" s="37"/>
    </row>
    <row r="186" spans="1:3" hidden="1" x14ac:dyDescent="0.25">
      <c r="A186" s="40" t="s">
        <v>25</v>
      </c>
      <c r="B186" s="5"/>
      <c r="C186" s="37"/>
    </row>
    <row r="187" spans="1:3" hidden="1" x14ac:dyDescent="0.25">
      <c r="A187" s="40" t="s">
        <v>51</v>
      </c>
      <c r="B187" s="5"/>
      <c r="C187" s="37"/>
    </row>
    <row r="188" spans="1:3" ht="30" hidden="1" x14ac:dyDescent="0.25">
      <c r="A188" s="40" t="s">
        <v>73</v>
      </c>
      <c r="B188" s="5"/>
      <c r="C188" s="37"/>
    </row>
    <row r="189" spans="1:3" hidden="1" x14ac:dyDescent="0.25">
      <c r="A189" s="40" t="s">
        <v>26</v>
      </c>
      <c r="B189" s="5"/>
      <c r="C189" s="37"/>
    </row>
    <row r="190" spans="1:3" hidden="1" x14ac:dyDescent="0.25">
      <c r="A190" s="40" t="s">
        <v>27</v>
      </c>
      <c r="B190" s="5"/>
      <c r="C190" s="37"/>
    </row>
    <row r="191" spans="1:3" hidden="1" x14ac:dyDescent="0.25">
      <c r="A191" s="40" t="s">
        <v>28</v>
      </c>
      <c r="B191" s="5"/>
      <c r="C191" s="37"/>
    </row>
    <row r="192" spans="1:3" hidden="1" x14ac:dyDescent="0.25">
      <c r="A192" s="40" t="s">
        <v>29</v>
      </c>
      <c r="B192" s="5"/>
      <c r="C192" s="37"/>
    </row>
    <row r="193" spans="1:3" hidden="1" x14ac:dyDescent="0.25">
      <c r="A193" s="40" t="s">
        <v>30</v>
      </c>
      <c r="B193" s="5"/>
      <c r="C193" s="37"/>
    </row>
    <row r="194" spans="1:3" hidden="1" x14ac:dyDescent="0.25">
      <c r="A194" s="40" t="s">
        <v>31</v>
      </c>
      <c r="B194" s="5"/>
      <c r="C194" s="37"/>
    </row>
    <row r="195" spans="1:3" hidden="1" x14ac:dyDescent="0.25">
      <c r="A195" s="40" t="s">
        <v>32</v>
      </c>
      <c r="B195" s="5"/>
      <c r="C195" s="37"/>
    </row>
    <row r="196" spans="1:3" hidden="1" x14ac:dyDescent="0.25">
      <c r="A196" s="40" t="s">
        <v>33</v>
      </c>
      <c r="B196" s="5"/>
      <c r="C196" s="37"/>
    </row>
    <row r="197" spans="1:3" ht="30" hidden="1" x14ac:dyDescent="0.25">
      <c r="A197" s="40" t="s">
        <v>34</v>
      </c>
      <c r="B197" s="5"/>
      <c r="C197" s="37"/>
    </row>
    <row r="198" spans="1:3" hidden="1" x14ac:dyDescent="0.25">
      <c r="A198" s="40" t="s">
        <v>35</v>
      </c>
      <c r="B198" s="5"/>
      <c r="C198" s="37"/>
    </row>
    <row r="199" spans="1:3" hidden="1" x14ac:dyDescent="0.25">
      <c r="A199" s="50" t="s">
        <v>36</v>
      </c>
      <c r="B199" s="6">
        <f>SUM(B167:B198)</f>
        <v>0</v>
      </c>
      <c r="C199" s="32">
        <f>SUM(C167:C198)</f>
        <v>0</v>
      </c>
    </row>
    <row r="200" spans="1:3" hidden="1" x14ac:dyDescent="0.25">
      <c r="A200" s="38" t="s">
        <v>48</v>
      </c>
      <c r="B200" s="6"/>
      <c r="C200" s="32"/>
    </row>
    <row r="201" spans="1:3" hidden="1" x14ac:dyDescent="0.25">
      <c r="A201" s="52" t="s">
        <v>49</v>
      </c>
      <c r="B201" s="29"/>
      <c r="C201" s="36"/>
    </row>
    <row r="202" spans="1:3" ht="15.75" x14ac:dyDescent="0.25">
      <c r="A202" s="8" t="s">
        <v>50</v>
      </c>
      <c r="B202" s="8"/>
      <c r="C202" s="39">
        <f>C49+C91+C123+C165+C199+C200</f>
        <v>9851.5</v>
      </c>
    </row>
    <row r="203" spans="1:3" x14ac:dyDescent="0.25">
      <c r="B203" s="63"/>
      <c r="C203" s="67"/>
    </row>
    <row r="204" spans="1:3" x14ac:dyDescent="0.25">
      <c r="B204" s="66"/>
      <c r="C204" s="67"/>
    </row>
  </sheetData>
  <mergeCells count="14">
    <mergeCell ref="A6:C6"/>
    <mergeCell ref="A1:C1"/>
    <mergeCell ref="A2:C2"/>
    <mergeCell ref="A3:C3"/>
    <mergeCell ref="A4:C4"/>
    <mergeCell ref="A5:C5"/>
    <mergeCell ref="A124:C124"/>
    <mergeCell ref="A166:C166"/>
    <mergeCell ref="A7:C7"/>
    <mergeCell ref="A8:C8"/>
    <mergeCell ref="A12:C12"/>
    <mergeCell ref="A50:C50"/>
    <mergeCell ref="A51:C51"/>
    <mergeCell ref="A92:C92"/>
  </mergeCells>
  <pageMargins left="0.59055118110236227" right="0" top="0.39370078740157483" bottom="0.39370078740157483" header="0" footer="0"/>
  <pageSetup paperSize="9" orientation="portrait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C204"/>
  <sheetViews>
    <sheetView view="pageBreakPreview" zoomScaleNormal="100" zoomScaleSheetLayoutView="100" workbookViewId="0">
      <selection activeCell="A3" sqref="A3:C3"/>
    </sheetView>
  </sheetViews>
  <sheetFormatPr defaultColWidth="9.140625" defaultRowHeight="15" x14ac:dyDescent="0.25"/>
  <cols>
    <col min="1" max="1" width="61" style="1" customWidth="1"/>
    <col min="2" max="2" width="15.42578125" style="2" customWidth="1"/>
    <col min="3" max="3" width="15.7109375" style="1" customWidth="1"/>
    <col min="4" max="16384" width="9.140625" style="1"/>
  </cols>
  <sheetData>
    <row r="1" spans="1:3" x14ac:dyDescent="0.25">
      <c r="A1" s="80" t="s">
        <v>0</v>
      </c>
      <c r="B1" s="80"/>
      <c r="C1" s="80"/>
    </row>
    <row r="2" spans="1:3" x14ac:dyDescent="0.25">
      <c r="A2" s="80" t="s">
        <v>1</v>
      </c>
      <c r="B2" s="80"/>
      <c r="C2" s="80"/>
    </row>
    <row r="3" spans="1:3" x14ac:dyDescent="0.25">
      <c r="A3" s="80" t="s">
        <v>127</v>
      </c>
      <c r="B3" s="80"/>
      <c r="C3" s="80"/>
    </row>
    <row r="4" spans="1:3" x14ac:dyDescent="0.25">
      <c r="A4" s="79" t="s">
        <v>2</v>
      </c>
      <c r="B4" s="79"/>
      <c r="C4" s="79"/>
    </row>
    <row r="5" spans="1:3" x14ac:dyDescent="0.25">
      <c r="A5" s="81" t="s">
        <v>101</v>
      </c>
      <c r="B5" s="81"/>
      <c r="C5" s="81"/>
    </row>
    <row r="6" spans="1:3" x14ac:dyDescent="0.25">
      <c r="A6" s="79" t="s">
        <v>3</v>
      </c>
      <c r="B6" s="79"/>
      <c r="C6" s="79"/>
    </row>
    <row r="7" spans="1:3" x14ac:dyDescent="0.25">
      <c r="A7" s="79" t="s">
        <v>4</v>
      </c>
      <c r="B7" s="79"/>
      <c r="C7" s="79"/>
    </row>
    <row r="8" spans="1:3" x14ac:dyDescent="0.25">
      <c r="A8" s="79" t="s">
        <v>126</v>
      </c>
      <c r="B8" s="79"/>
      <c r="C8" s="79"/>
    </row>
    <row r="10" spans="1:3" ht="90" x14ac:dyDescent="0.25">
      <c r="A10" s="27" t="s">
        <v>64</v>
      </c>
      <c r="B10" s="5" t="s">
        <v>5</v>
      </c>
      <c r="C10" s="27" t="s">
        <v>6</v>
      </c>
    </row>
    <row r="11" spans="1:3" x14ac:dyDescent="0.25">
      <c r="A11" s="27">
        <v>1</v>
      </c>
      <c r="B11" s="5">
        <v>2</v>
      </c>
      <c r="C11" s="27">
        <v>3</v>
      </c>
    </row>
    <row r="12" spans="1:3" hidden="1" x14ac:dyDescent="0.25">
      <c r="A12" s="74" t="s">
        <v>65</v>
      </c>
      <c r="B12" s="74"/>
      <c r="C12" s="74"/>
    </row>
    <row r="13" spans="1:3" hidden="1" x14ac:dyDescent="0.25">
      <c r="A13" s="33" t="s">
        <v>7</v>
      </c>
      <c r="B13" s="5">
        <v>0</v>
      </c>
      <c r="C13" s="37">
        <v>0</v>
      </c>
    </row>
    <row r="14" spans="1:3" hidden="1" x14ac:dyDescent="0.25">
      <c r="A14" s="33" t="s">
        <v>70</v>
      </c>
      <c r="B14" s="5">
        <v>0</v>
      </c>
      <c r="C14" s="37">
        <v>0</v>
      </c>
    </row>
    <row r="15" spans="1:3" hidden="1" x14ac:dyDescent="0.25">
      <c r="A15" s="33" t="s">
        <v>8</v>
      </c>
      <c r="B15" s="5">
        <v>0</v>
      </c>
      <c r="C15" s="37">
        <v>0</v>
      </c>
    </row>
    <row r="16" spans="1:3" hidden="1" x14ac:dyDescent="0.25">
      <c r="A16" s="33" t="s">
        <v>58</v>
      </c>
      <c r="B16" s="5"/>
      <c r="C16" s="37"/>
    </row>
    <row r="17" spans="1:3" hidden="1" x14ac:dyDescent="0.25">
      <c r="A17" s="33" t="s">
        <v>9</v>
      </c>
      <c r="B17" s="5">
        <v>0</v>
      </c>
      <c r="C17" s="37">
        <v>0</v>
      </c>
    </row>
    <row r="18" spans="1:3" hidden="1" x14ac:dyDescent="0.25">
      <c r="A18" s="33" t="s">
        <v>10</v>
      </c>
      <c r="B18" s="5">
        <v>0</v>
      </c>
      <c r="C18" s="37">
        <v>0</v>
      </c>
    </row>
    <row r="19" spans="1:3" hidden="1" x14ac:dyDescent="0.25">
      <c r="A19" s="33" t="s">
        <v>11</v>
      </c>
      <c r="B19" s="5">
        <v>0</v>
      </c>
      <c r="C19" s="37">
        <v>0</v>
      </c>
    </row>
    <row r="20" spans="1:3" hidden="1" x14ac:dyDescent="0.25">
      <c r="A20" s="33" t="s">
        <v>12</v>
      </c>
      <c r="B20" s="5">
        <v>0</v>
      </c>
      <c r="C20" s="37">
        <v>0</v>
      </c>
    </row>
    <row r="21" spans="1:3" hidden="1" x14ac:dyDescent="0.25">
      <c r="A21" s="33" t="s">
        <v>13</v>
      </c>
      <c r="B21" s="5">
        <v>0</v>
      </c>
      <c r="C21" s="37">
        <v>0</v>
      </c>
    </row>
    <row r="22" spans="1:3" hidden="1" x14ac:dyDescent="0.25">
      <c r="A22" s="33" t="s">
        <v>14</v>
      </c>
      <c r="B22" s="5">
        <v>0</v>
      </c>
      <c r="C22" s="37">
        <v>0</v>
      </c>
    </row>
    <row r="23" spans="1:3" hidden="1" x14ac:dyDescent="0.25">
      <c r="A23" s="33" t="s">
        <v>15</v>
      </c>
      <c r="B23" s="5">
        <v>0</v>
      </c>
      <c r="C23" s="37">
        <v>0</v>
      </c>
    </row>
    <row r="24" spans="1:3" hidden="1" x14ac:dyDescent="0.25">
      <c r="A24" s="33" t="s">
        <v>16</v>
      </c>
      <c r="B24" s="5">
        <v>0</v>
      </c>
      <c r="C24" s="37">
        <v>0</v>
      </c>
    </row>
    <row r="25" spans="1:3" hidden="1" x14ac:dyDescent="0.25">
      <c r="A25" s="33" t="s">
        <v>17</v>
      </c>
      <c r="B25" s="5">
        <v>0</v>
      </c>
      <c r="C25" s="37">
        <v>0</v>
      </c>
    </row>
    <row r="26" spans="1:3" hidden="1" x14ac:dyDescent="0.25">
      <c r="A26" s="33" t="s">
        <v>18</v>
      </c>
      <c r="B26" s="5">
        <v>0</v>
      </c>
      <c r="C26" s="37">
        <v>0</v>
      </c>
    </row>
    <row r="27" spans="1:3" hidden="1" x14ac:dyDescent="0.25">
      <c r="A27" s="33" t="s">
        <v>19</v>
      </c>
      <c r="B27" s="5">
        <v>0</v>
      </c>
      <c r="C27" s="37">
        <v>0</v>
      </c>
    </row>
    <row r="28" spans="1:3" hidden="1" x14ac:dyDescent="0.25">
      <c r="A28" s="33" t="s">
        <v>55</v>
      </c>
      <c r="B28" s="5">
        <v>0</v>
      </c>
      <c r="C28" s="37">
        <v>0</v>
      </c>
    </row>
    <row r="29" spans="1:3" hidden="1" x14ac:dyDescent="0.25">
      <c r="A29" s="33" t="s">
        <v>20</v>
      </c>
      <c r="B29" s="5">
        <v>0</v>
      </c>
      <c r="C29" s="37">
        <v>0</v>
      </c>
    </row>
    <row r="30" spans="1:3" hidden="1" x14ac:dyDescent="0.25">
      <c r="A30" s="33" t="s">
        <v>21</v>
      </c>
      <c r="B30" s="5">
        <v>0</v>
      </c>
      <c r="C30" s="37">
        <v>0</v>
      </c>
    </row>
    <row r="31" spans="1:3" hidden="1" x14ac:dyDescent="0.25">
      <c r="A31" s="33" t="s">
        <v>22</v>
      </c>
      <c r="B31" s="5">
        <v>0</v>
      </c>
      <c r="C31" s="37">
        <v>0</v>
      </c>
    </row>
    <row r="32" spans="1:3" hidden="1" x14ac:dyDescent="0.25">
      <c r="A32" s="33" t="s">
        <v>23</v>
      </c>
      <c r="B32" s="5">
        <v>0</v>
      </c>
      <c r="C32" s="37">
        <v>0</v>
      </c>
    </row>
    <row r="33" spans="1:3" hidden="1" x14ac:dyDescent="0.25">
      <c r="A33" s="33" t="s">
        <v>24</v>
      </c>
      <c r="B33" s="5">
        <v>0</v>
      </c>
      <c r="C33" s="37">
        <v>0</v>
      </c>
    </row>
    <row r="34" spans="1:3" hidden="1" x14ac:dyDescent="0.25">
      <c r="A34" s="33" t="s">
        <v>25</v>
      </c>
      <c r="B34" s="5">
        <v>0</v>
      </c>
      <c r="C34" s="37">
        <v>0</v>
      </c>
    </row>
    <row r="35" spans="1:3" hidden="1" x14ac:dyDescent="0.25">
      <c r="A35" s="33" t="s">
        <v>51</v>
      </c>
      <c r="B35" s="5">
        <v>0</v>
      </c>
      <c r="C35" s="37">
        <v>0</v>
      </c>
    </row>
    <row r="36" spans="1:3" hidden="1" x14ac:dyDescent="0.25">
      <c r="A36" s="33" t="s">
        <v>52</v>
      </c>
      <c r="B36" s="5">
        <v>0</v>
      </c>
      <c r="C36" s="37">
        <v>0</v>
      </c>
    </row>
    <row r="37" spans="1:3" hidden="1" x14ac:dyDescent="0.25">
      <c r="A37" s="33" t="s">
        <v>26</v>
      </c>
      <c r="B37" s="5">
        <v>0</v>
      </c>
      <c r="C37" s="37">
        <v>0</v>
      </c>
    </row>
    <row r="38" spans="1:3" hidden="1" x14ac:dyDescent="0.25">
      <c r="A38" s="33" t="s">
        <v>27</v>
      </c>
      <c r="B38" s="5">
        <v>0</v>
      </c>
      <c r="C38" s="37">
        <v>0</v>
      </c>
    </row>
    <row r="39" spans="1:3" hidden="1" x14ac:dyDescent="0.25">
      <c r="A39" s="33" t="s">
        <v>28</v>
      </c>
      <c r="B39" s="5">
        <v>0</v>
      </c>
      <c r="C39" s="37">
        <v>0</v>
      </c>
    </row>
    <row r="40" spans="1:3" hidden="1" x14ac:dyDescent="0.25">
      <c r="A40" s="33" t="s">
        <v>29</v>
      </c>
      <c r="B40" s="5">
        <v>0</v>
      </c>
      <c r="C40" s="37">
        <v>0</v>
      </c>
    </row>
    <row r="41" spans="1:3" hidden="1" x14ac:dyDescent="0.25">
      <c r="A41" s="33" t="s">
        <v>30</v>
      </c>
      <c r="B41" s="5">
        <v>0</v>
      </c>
      <c r="C41" s="37">
        <v>0</v>
      </c>
    </row>
    <row r="42" spans="1:3" ht="30" hidden="1" x14ac:dyDescent="0.25">
      <c r="A42" s="33" t="s">
        <v>56</v>
      </c>
      <c r="B42" s="5">
        <v>0</v>
      </c>
      <c r="C42" s="37">
        <v>0</v>
      </c>
    </row>
    <row r="43" spans="1:3" hidden="1" x14ac:dyDescent="0.25">
      <c r="A43" s="33" t="s">
        <v>31</v>
      </c>
      <c r="B43" s="5">
        <v>0</v>
      </c>
      <c r="C43" s="37">
        <v>0</v>
      </c>
    </row>
    <row r="44" spans="1:3" hidden="1" x14ac:dyDescent="0.25">
      <c r="A44" s="33" t="s">
        <v>32</v>
      </c>
      <c r="B44" s="5">
        <v>0</v>
      </c>
      <c r="C44" s="37">
        <v>0</v>
      </c>
    </row>
    <row r="45" spans="1:3" hidden="1" x14ac:dyDescent="0.25">
      <c r="A45" s="33" t="s">
        <v>33</v>
      </c>
      <c r="B45" s="5">
        <v>0</v>
      </c>
      <c r="C45" s="37">
        <v>0</v>
      </c>
    </row>
    <row r="46" spans="1:3" ht="30" hidden="1" x14ac:dyDescent="0.25">
      <c r="A46" s="33" t="s">
        <v>34</v>
      </c>
      <c r="B46" s="5">
        <v>0</v>
      </c>
      <c r="C46" s="37">
        <v>0</v>
      </c>
    </row>
    <row r="47" spans="1:3" hidden="1" x14ac:dyDescent="0.25">
      <c r="A47" s="33" t="s">
        <v>57</v>
      </c>
      <c r="B47" s="5">
        <v>0</v>
      </c>
      <c r="C47" s="37">
        <v>0</v>
      </c>
    </row>
    <row r="48" spans="1:3" hidden="1" x14ac:dyDescent="0.25">
      <c r="A48" s="33" t="s">
        <v>35</v>
      </c>
      <c r="B48" s="5">
        <v>0</v>
      </c>
      <c r="C48" s="37">
        <v>0</v>
      </c>
    </row>
    <row r="49" spans="1:3" hidden="1" x14ac:dyDescent="0.25">
      <c r="A49" s="50" t="s">
        <v>36</v>
      </c>
      <c r="B49" s="6">
        <f>SUM(B13:B48)</f>
        <v>0</v>
      </c>
      <c r="C49" s="32">
        <f>SUM(C13:C48)</f>
        <v>0</v>
      </c>
    </row>
    <row r="50" spans="1:3" hidden="1" x14ac:dyDescent="0.25">
      <c r="A50" s="74" t="s">
        <v>69</v>
      </c>
      <c r="B50" s="74"/>
      <c r="C50" s="74"/>
    </row>
    <row r="51" spans="1:3" hidden="1" x14ac:dyDescent="0.25">
      <c r="A51" s="74" t="s">
        <v>66</v>
      </c>
      <c r="B51" s="74"/>
      <c r="C51" s="74"/>
    </row>
    <row r="52" spans="1:3" hidden="1" x14ac:dyDescent="0.25">
      <c r="A52" s="40" t="s">
        <v>27</v>
      </c>
      <c r="B52" s="5">
        <v>0</v>
      </c>
      <c r="C52" s="37">
        <v>0</v>
      </c>
    </row>
    <row r="53" spans="1:3" hidden="1" x14ac:dyDescent="0.25">
      <c r="A53" s="40" t="s">
        <v>14</v>
      </c>
      <c r="B53" s="5">
        <v>0</v>
      </c>
      <c r="C53" s="37">
        <v>0</v>
      </c>
    </row>
    <row r="54" spans="1:3" hidden="1" x14ac:dyDescent="0.25">
      <c r="A54" s="40" t="s">
        <v>9</v>
      </c>
      <c r="B54" s="5">
        <v>0</v>
      </c>
      <c r="C54" s="37">
        <v>0</v>
      </c>
    </row>
    <row r="55" spans="1:3" hidden="1" x14ac:dyDescent="0.25">
      <c r="A55" s="40" t="s">
        <v>13</v>
      </c>
      <c r="B55" s="5">
        <v>0</v>
      </c>
      <c r="C55" s="37">
        <v>0</v>
      </c>
    </row>
    <row r="56" spans="1:3" hidden="1" x14ac:dyDescent="0.25">
      <c r="A56" s="40" t="s">
        <v>58</v>
      </c>
      <c r="B56" s="5">
        <v>0</v>
      </c>
      <c r="C56" s="37">
        <v>0</v>
      </c>
    </row>
    <row r="57" spans="1:3" hidden="1" x14ac:dyDescent="0.25">
      <c r="A57" s="40" t="s">
        <v>41</v>
      </c>
      <c r="B57" s="5">
        <v>0</v>
      </c>
      <c r="C57" s="37">
        <v>0</v>
      </c>
    </row>
    <row r="58" spans="1:3" hidden="1" x14ac:dyDescent="0.25">
      <c r="A58" s="40" t="s">
        <v>32</v>
      </c>
      <c r="B58" s="5">
        <v>0</v>
      </c>
      <c r="C58" s="37">
        <v>0</v>
      </c>
    </row>
    <row r="59" spans="1:3" hidden="1" x14ac:dyDescent="0.25">
      <c r="A59" s="40" t="s">
        <v>7</v>
      </c>
      <c r="B59" s="5">
        <v>0</v>
      </c>
      <c r="C59" s="37">
        <v>0</v>
      </c>
    </row>
    <row r="60" spans="1:3" hidden="1" x14ac:dyDescent="0.25">
      <c r="A60" s="40" t="s">
        <v>24</v>
      </c>
      <c r="B60" s="5">
        <v>0</v>
      </c>
      <c r="C60" s="37">
        <v>0</v>
      </c>
    </row>
    <row r="61" spans="1:3" hidden="1" x14ac:dyDescent="0.25">
      <c r="A61" s="40" t="s">
        <v>35</v>
      </c>
      <c r="B61" s="5">
        <v>0</v>
      </c>
      <c r="C61" s="37">
        <v>0</v>
      </c>
    </row>
    <row r="62" spans="1:3" hidden="1" x14ac:dyDescent="0.25">
      <c r="A62" s="40" t="s">
        <v>30</v>
      </c>
      <c r="B62" s="5">
        <v>0</v>
      </c>
      <c r="C62" s="37">
        <v>0</v>
      </c>
    </row>
    <row r="63" spans="1:3" hidden="1" x14ac:dyDescent="0.25">
      <c r="A63" s="40" t="s">
        <v>20</v>
      </c>
      <c r="B63" s="5">
        <v>0</v>
      </c>
      <c r="C63" s="37">
        <v>0</v>
      </c>
    </row>
    <row r="64" spans="1:3" hidden="1" x14ac:dyDescent="0.25">
      <c r="A64" s="40" t="s">
        <v>17</v>
      </c>
      <c r="B64" s="5">
        <v>0</v>
      </c>
      <c r="C64" s="37">
        <v>0</v>
      </c>
    </row>
    <row r="65" spans="1:3" hidden="1" x14ac:dyDescent="0.25">
      <c r="A65" s="40" t="s">
        <v>12</v>
      </c>
      <c r="B65" s="5">
        <v>0</v>
      </c>
      <c r="C65" s="37">
        <v>0</v>
      </c>
    </row>
    <row r="66" spans="1:3" hidden="1" x14ac:dyDescent="0.25">
      <c r="A66" s="40" t="s">
        <v>40</v>
      </c>
      <c r="B66" s="5">
        <v>0</v>
      </c>
      <c r="C66" s="37">
        <v>0</v>
      </c>
    </row>
    <row r="67" spans="1:3" hidden="1" x14ac:dyDescent="0.25">
      <c r="A67" s="40" t="s">
        <v>28</v>
      </c>
      <c r="B67" s="5">
        <v>0</v>
      </c>
      <c r="C67" s="37">
        <v>0</v>
      </c>
    </row>
    <row r="68" spans="1:3" hidden="1" x14ac:dyDescent="0.25">
      <c r="A68" s="40" t="s">
        <v>29</v>
      </c>
      <c r="B68" s="5">
        <v>0</v>
      </c>
      <c r="C68" s="37">
        <v>0</v>
      </c>
    </row>
    <row r="69" spans="1:3" hidden="1" x14ac:dyDescent="0.25">
      <c r="A69" s="40" t="s">
        <v>15</v>
      </c>
      <c r="B69" s="5">
        <v>0</v>
      </c>
      <c r="C69" s="37">
        <v>0</v>
      </c>
    </row>
    <row r="70" spans="1:3" hidden="1" x14ac:dyDescent="0.25">
      <c r="A70" s="40" t="s">
        <v>10</v>
      </c>
      <c r="B70" s="5">
        <v>0</v>
      </c>
      <c r="C70" s="37">
        <v>0</v>
      </c>
    </row>
    <row r="71" spans="1:3" hidden="1" x14ac:dyDescent="0.25">
      <c r="A71" s="40" t="s">
        <v>8</v>
      </c>
      <c r="B71" s="5">
        <v>0</v>
      </c>
      <c r="C71" s="37">
        <v>0</v>
      </c>
    </row>
    <row r="72" spans="1:3" hidden="1" x14ac:dyDescent="0.25">
      <c r="A72" s="40" t="s">
        <v>47</v>
      </c>
      <c r="B72" s="5">
        <v>0</v>
      </c>
      <c r="C72" s="37">
        <v>0</v>
      </c>
    </row>
    <row r="73" spans="1:3" hidden="1" x14ac:dyDescent="0.25">
      <c r="A73" s="40" t="s">
        <v>16</v>
      </c>
      <c r="B73" s="5">
        <v>0</v>
      </c>
      <c r="C73" s="37">
        <v>0</v>
      </c>
    </row>
    <row r="74" spans="1:3" hidden="1" x14ac:dyDescent="0.25">
      <c r="A74" s="40" t="s">
        <v>57</v>
      </c>
      <c r="B74" s="5">
        <v>0</v>
      </c>
      <c r="C74" s="37">
        <v>0</v>
      </c>
    </row>
    <row r="75" spans="1:3" hidden="1" x14ac:dyDescent="0.25">
      <c r="A75" s="40" t="s">
        <v>23</v>
      </c>
      <c r="B75" s="5">
        <v>0</v>
      </c>
      <c r="C75" s="37">
        <v>0</v>
      </c>
    </row>
    <row r="76" spans="1:3" hidden="1" x14ac:dyDescent="0.25">
      <c r="A76" s="40" t="s">
        <v>39</v>
      </c>
      <c r="B76" s="5">
        <v>0</v>
      </c>
      <c r="C76" s="37">
        <v>0</v>
      </c>
    </row>
    <row r="77" spans="1:3" hidden="1" x14ac:dyDescent="0.25">
      <c r="A77" s="40" t="s">
        <v>38</v>
      </c>
      <c r="B77" s="5">
        <v>0</v>
      </c>
      <c r="C77" s="37">
        <v>0</v>
      </c>
    </row>
    <row r="78" spans="1:3" hidden="1" x14ac:dyDescent="0.25">
      <c r="A78" s="40" t="s">
        <v>37</v>
      </c>
      <c r="B78" s="5">
        <v>0</v>
      </c>
      <c r="C78" s="37">
        <v>0</v>
      </c>
    </row>
    <row r="79" spans="1:3" hidden="1" x14ac:dyDescent="0.25">
      <c r="A79" s="40" t="s">
        <v>21</v>
      </c>
      <c r="B79" s="5">
        <v>0</v>
      </c>
      <c r="C79" s="37">
        <v>0</v>
      </c>
    </row>
    <row r="80" spans="1:3" hidden="1" x14ac:dyDescent="0.25">
      <c r="A80" s="40" t="s">
        <v>59</v>
      </c>
      <c r="B80" s="5">
        <v>0</v>
      </c>
      <c r="C80" s="37">
        <v>0</v>
      </c>
    </row>
    <row r="81" spans="1:3" hidden="1" x14ac:dyDescent="0.25">
      <c r="A81" s="40" t="s">
        <v>11</v>
      </c>
      <c r="B81" s="5">
        <v>0</v>
      </c>
      <c r="C81" s="37">
        <v>0</v>
      </c>
    </row>
    <row r="82" spans="1:3" hidden="1" x14ac:dyDescent="0.25">
      <c r="A82" s="41" t="s">
        <v>60</v>
      </c>
      <c r="B82" s="5">
        <v>0</v>
      </c>
      <c r="C82" s="37">
        <v>0</v>
      </c>
    </row>
    <row r="83" spans="1:3" hidden="1" x14ac:dyDescent="0.25">
      <c r="A83" s="41" t="s">
        <v>137</v>
      </c>
      <c r="B83" s="5">
        <v>0</v>
      </c>
      <c r="C83" s="37">
        <v>0</v>
      </c>
    </row>
    <row r="84" spans="1:3" hidden="1" x14ac:dyDescent="0.25">
      <c r="A84" s="41" t="s">
        <v>42</v>
      </c>
      <c r="B84" s="5">
        <v>0</v>
      </c>
      <c r="C84" s="37">
        <v>0</v>
      </c>
    </row>
    <row r="85" spans="1:3" hidden="1" x14ac:dyDescent="0.25">
      <c r="A85" s="41" t="s">
        <v>44</v>
      </c>
      <c r="B85" s="5">
        <v>0</v>
      </c>
      <c r="C85" s="37">
        <v>0</v>
      </c>
    </row>
    <row r="86" spans="1:3" hidden="1" x14ac:dyDescent="0.25">
      <c r="A86" s="41" t="s">
        <v>43</v>
      </c>
      <c r="B86" s="5">
        <v>0</v>
      </c>
      <c r="C86" s="37">
        <v>0</v>
      </c>
    </row>
    <row r="87" spans="1:3" hidden="1" x14ac:dyDescent="0.25">
      <c r="A87" s="41" t="s">
        <v>62</v>
      </c>
      <c r="B87" s="5">
        <v>0</v>
      </c>
      <c r="C87" s="37">
        <v>0</v>
      </c>
    </row>
    <row r="88" spans="1:3" s="3" customFormat="1" hidden="1" x14ac:dyDescent="0.25">
      <c r="A88" s="41" t="s">
        <v>63</v>
      </c>
      <c r="B88" s="5">
        <v>0</v>
      </c>
      <c r="C88" s="37">
        <v>0</v>
      </c>
    </row>
    <row r="89" spans="1:3" s="3" customFormat="1" hidden="1" x14ac:dyDescent="0.25">
      <c r="A89" s="50" t="s">
        <v>45</v>
      </c>
      <c r="B89" s="6">
        <f>SUM(B52:B81)</f>
        <v>0</v>
      </c>
      <c r="C89" s="32">
        <f>SUM(C52:C81)</f>
        <v>0</v>
      </c>
    </row>
    <row r="90" spans="1:3" hidden="1" x14ac:dyDescent="0.25">
      <c r="A90" s="51" t="s">
        <v>46</v>
      </c>
      <c r="B90" s="29">
        <f>SUM(B82:B88)</f>
        <v>0</v>
      </c>
      <c r="C90" s="36">
        <f>SUM(C82:C88)</f>
        <v>0</v>
      </c>
    </row>
    <row r="91" spans="1:3" hidden="1" x14ac:dyDescent="0.25">
      <c r="A91" s="50" t="s">
        <v>36</v>
      </c>
      <c r="B91" s="6">
        <f>B89+B90</f>
        <v>0</v>
      </c>
      <c r="C91" s="32">
        <f>C89+C90</f>
        <v>0</v>
      </c>
    </row>
    <row r="92" spans="1:3" hidden="1" x14ac:dyDescent="0.25">
      <c r="A92" s="74" t="s">
        <v>67</v>
      </c>
      <c r="B92" s="74"/>
      <c r="C92" s="74"/>
    </row>
    <row r="93" spans="1:3" hidden="1" x14ac:dyDescent="0.25">
      <c r="A93" s="40" t="s">
        <v>27</v>
      </c>
      <c r="B93" s="5">
        <v>0</v>
      </c>
      <c r="C93" s="37">
        <v>0</v>
      </c>
    </row>
    <row r="94" spans="1:3" hidden="1" x14ac:dyDescent="0.25">
      <c r="A94" s="40" t="s">
        <v>14</v>
      </c>
      <c r="B94" s="5">
        <v>0</v>
      </c>
      <c r="C94" s="37">
        <v>0</v>
      </c>
    </row>
    <row r="95" spans="1:3" hidden="1" x14ac:dyDescent="0.25">
      <c r="A95" s="40" t="s">
        <v>9</v>
      </c>
      <c r="B95" s="5">
        <v>0</v>
      </c>
      <c r="C95" s="37">
        <v>0</v>
      </c>
    </row>
    <row r="96" spans="1:3" hidden="1" x14ac:dyDescent="0.25">
      <c r="A96" s="40" t="s">
        <v>13</v>
      </c>
      <c r="B96" s="5">
        <v>0</v>
      </c>
      <c r="C96" s="37">
        <v>0</v>
      </c>
    </row>
    <row r="97" spans="1:3" hidden="1" x14ac:dyDescent="0.25">
      <c r="A97" s="40" t="s">
        <v>58</v>
      </c>
      <c r="B97" s="5">
        <v>0</v>
      </c>
      <c r="C97" s="37">
        <v>0</v>
      </c>
    </row>
    <row r="98" spans="1:3" hidden="1" x14ac:dyDescent="0.25">
      <c r="A98" s="40" t="s">
        <v>41</v>
      </c>
      <c r="B98" s="5">
        <v>0</v>
      </c>
      <c r="C98" s="37">
        <v>0</v>
      </c>
    </row>
    <row r="99" spans="1:3" hidden="1" x14ac:dyDescent="0.25">
      <c r="A99" s="40" t="s">
        <v>32</v>
      </c>
      <c r="B99" s="5">
        <v>0</v>
      </c>
      <c r="C99" s="37">
        <v>0</v>
      </c>
    </row>
    <row r="100" spans="1:3" hidden="1" x14ac:dyDescent="0.25">
      <c r="A100" s="40" t="s">
        <v>7</v>
      </c>
      <c r="B100" s="5">
        <v>0</v>
      </c>
      <c r="C100" s="37">
        <v>0</v>
      </c>
    </row>
    <row r="101" spans="1:3" hidden="1" x14ac:dyDescent="0.25">
      <c r="A101" s="40" t="s">
        <v>24</v>
      </c>
      <c r="B101" s="5">
        <v>0</v>
      </c>
      <c r="C101" s="37">
        <v>0</v>
      </c>
    </row>
    <row r="102" spans="1:3" hidden="1" x14ac:dyDescent="0.25">
      <c r="A102" s="40" t="s">
        <v>35</v>
      </c>
      <c r="B102" s="5">
        <v>0</v>
      </c>
      <c r="C102" s="37">
        <v>0</v>
      </c>
    </row>
    <row r="103" spans="1:3" hidden="1" x14ac:dyDescent="0.25">
      <c r="A103" s="40" t="s">
        <v>30</v>
      </c>
      <c r="B103" s="5">
        <v>0</v>
      </c>
      <c r="C103" s="37">
        <v>0</v>
      </c>
    </row>
    <row r="104" spans="1:3" hidden="1" x14ac:dyDescent="0.25">
      <c r="A104" s="40" t="s">
        <v>20</v>
      </c>
      <c r="B104" s="5">
        <v>0</v>
      </c>
      <c r="C104" s="37">
        <v>0</v>
      </c>
    </row>
    <row r="105" spans="1:3" hidden="1" x14ac:dyDescent="0.25">
      <c r="A105" s="40" t="s">
        <v>17</v>
      </c>
      <c r="B105" s="5">
        <v>0</v>
      </c>
      <c r="C105" s="37">
        <v>0</v>
      </c>
    </row>
    <row r="106" spans="1:3" hidden="1" x14ac:dyDescent="0.25">
      <c r="A106" s="40" t="s">
        <v>12</v>
      </c>
      <c r="B106" s="5">
        <v>0</v>
      </c>
      <c r="C106" s="37">
        <v>0</v>
      </c>
    </row>
    <row r="107" spans="1:3" hidden="1" x14ac:dyDescent="0.25">
      <c r="A107" s="40" t="s">
        <v>40</v>
      </c>
      <c r="B107" s="5">
        <v>0</v>
      </c>
      <c r="C107" s="37">
        <v>0</v>
      </c>
    </row>
    <row r="108" spans="1:3" hidden="1" x14ac:dyDescent="0.25">
      <c r="A108" s="40" t="s">
        <v>28</v>
      </c>
      <c r="B108" s="5">
        <v>0</v>
      </c>
      <c r="C108" s="37">
        <v>0</v>
      </c>
    </row>
    <row r="109" spans="1:3" hidden="1" x14ac:dyDescent="0.25">
      <c r="A109" s="40" t="s">
        <v>29</v>
      </c>
      <c r="B109" s="5">
        <v>0</v>
      </c>
      <c r="C109" s="37">
        <v>0</v>
      </c>
    </row>
    <row r="110" spans="1:3" hidden="1" x14ac:dyDescent="0.25">
      <c r="A110" s="40" t="s">
        <v>15</v>
      </c>
      <c r="B110" s="5">
        <v>0</v>
      </c>
      <c r="C110" s="37">
        <v>0</v>
      </c>
    </row>
    <row r="111" spans="1:3" hidden="1" x14ac:dyDescent="0.25">
      <c r="A111" s="40" t="s">
        <v>10</v>
      </c>
      <c r="B111" s="5">
        <v>0</v>
      </c>
      <c r="C111" s="37">
        <v>0</v>
      </c>
    </row>
    <row r="112" spans="1:3" hidden="1" x14ac:dyDescent="0.25">
      <c r="A112" s="40" t="s">
        <v>8</v>
      </c>
      <c r="B112" s="5">
        <v>0</v>
      </c>
      <c r="C112" s="37">
        <v>0</v>
      </c>
    </row>
    <row r="113" spans="1:3" hidden="1" x14ac:dyDescent="0.25">
      <c r="A113" s="40" t="s">
        <v>47</v>
      </c>
      <c r="B113" s="5">
        <v>0</v>
      </c>
      <c r="C113" s="37">
        <v>0</v>
      </c>
    </row>
    <row r="114" spans="1:3" hidden="1" x14ac:dyDescent="0.25">
      <c r="A114" s="40" t="s">
        <v>16</v>
      </c>
      <c r="B114" s="5">
        <v>0</v>
      </c>
      <c r="C114" s="37">
        <v>0</v>
      </c>
    </row>
    <row r="115" spans="1:3" hidden="1" x14ac:dyDescent="0.25">
      <c r="A115" s="40" t="s">
        <v>57</v>
      </c>
      <c r="B115" s="5">
        <v>0</v>
      </c>
      <c r="C115" s="37">
        <v>0</v>
      </c>
    </row>
    <row r="116" spans="1:3" hidden="1" x14ac:dyDescent="0.25">
      <c r="A116" s="40" t="s">
        <v>23</v>
      </c>
      <c r="B116" s="5">
        <v>0</v>
      </c>
      <c r="C116" s="37">
        <v>0</v>
      </c>
    </row>
    <row r="117" spans="1:3" hidden="1" x14ac:dyDescent="0.25">
      <c r="A117" s="40" t="s">
        <v>39</v>
      </c>
      <c r="B117" s="5">
        <v>0</v>
      </c>
      <c r="C117" s="37">
        <v>0</v>
      </c>
    </row>
    <row r="118" spans="1:3" hidden="1" x14ac:dyDescent="0.25">
      <c r="A118" s="40" t="s">
        <v>38</v>
      </c>
      <c r="B118" s="5">
        <v>0</v>
      </c>
      <c r="C118" s="37">
        <v>0</v>
      </c>
    </row>
    <row r="119" spans="1:3" hidden="1" x14ac:dyDescent="0.25">
      <c r="A119" s="40" t="s">
        <v>37</v>
      </c>
      <c r="B119" s="5">
        <v>0</v>
      </c>
      <c r="C119" s="37">
        <v>0</v>
      </c>
    </row>
    <row r="120" spans="1:3" hidden="1" x14ac:dyDescent="0.25">
      <c r="A120" s="40" t="s">
        <v>21</v>
      </c>
      <c r="B120" s="5">
        <v>0</v>
      </c>
      <c r="C120" s="37">
        <v>0</v>
      </c>
    </row>
    <row r="121" spans="1:3" hidden="1" x14ac:dyDescent="0.25">
      <c r="A121" s="40" t="s">
        <v>59</v>
      </c>
      <c r="B121" s="5">
        <v>0</v>
      </c>
      <c r="C121" s="37">
        <v>0</v>
      </c>
    </row>
    <row r="122" spans="1:3" hidden="1" x14ac:dyDescent="0.25">
      <c r="A122" s="40" t="s">
        <v>11</v>
      </c>
      <c r="B122" s="5">
        <v>0</v>
      </c>
      <c r="C122" s="37">
        <v>0</v>
      </c>
    </row>
    <row r="123" spans="1:3" hidden="1" x14ac:dyDescent="0.25">
      <c r="A123" s="50" t="s">
        <v>36</v>
      </c>
      <c r="B123" s="6">
        <f>SUM(B93:B122)</f>
        <v>0</v>
      </c>
      <c r="C123" s="32">
        <f>SUM(C93:C122)</f>
        <v>0</v>
      </c>
    </row>
    <row r="124" spans="1:3" hidden="1" x14ac:dyDescent="0.25">
      <c r="A124" s="74" t="s">
        <v>68</v>
      </c>
      <c r="B124" s="74"/>
      <c r="C124" s="74"/>
    </row>
    <row r="125" spans="1:3" hidden="1" x14ac:dyDescent="0.25">
      <c r="A125" s="40" t="s">
        <v>27</v>
      </c>
      <c r="B125" s="5">
        <v>0</v>
      </c>
      <c r="C125" s="37">
        <v>0</v>
      </c>
    </row>
    <row r="126" spans="1:3" hidden="1" x14ac:dyDescent="0.25">
      <c r="A126" s="40" t="s">
        <v>14</v>
      </c>
      <c r="B126" s="5">
        <v>0</v>
      </c>
      <c r="C126" s="37">
        <v>0</v>
      </c>
    </row>
    <row r="127" spans="1:3" hidden="1" x14ac:dyDescent="0.25">
      <c r="A127" s="40" t="s">
        <v>9</v>
      </c>
      <c r="B127" s="5">
        <v>0</v>
      </c>
      <c r="C127" s="37">
        <v>0</v>
      </c>
    </row>
    <row r="128" spans="1:3" hidden="1" x14ac:dyDescent="0.25">
      <c r="A128" s="40" t="s">
        <v>13</v>
      </c>
      <c r="B128" s="5">
        <v>0</v>
      </c>
      <c r="C128" s="37">
        <v>0</v>
      </c>
    </row>
    <row r="129" spans="1:3" hidden="1" x14ac:dyDescent="0.25">
      <c r="A129" s="40" t="s">
        <v>58</v>
      </c>
      <c r="B129" s="5">
        <v>0</v>
      </c>
      <c r="C129" s="37">
        <v>0</v>
      </c>
    </row>
    <row r="130" spans="1:3" hidden="1" x14ac:dyDescent="0.25">
      <c r="A130" s="40" t="s">
        <v>41</v>
      </c>
      <c r="B130" s="5">
        <v>0</v>
      </c>
      <c r="C130" s="37">
        <v>0</v>
      </c>
    </row>
    <row r="131" spans="1:3" hidden="1" x14ac:dyDescent="0.25">
      <c r="A131" s="40" t="s">
        <v>32</v>
      </c>
      <c r="B131" s="5">
        <v>0</v>
      </c>
      <c r="C131" s="37">
        <v>0</v>
      </c>
    </row>
    <row r="132" spans="1:3" hidden="1" x14ac:dyDescent="0.25">
      <c r="A132" s="40" t="s">
        <v>7</v>
      </c>
      <c r="B132" s="5">
        <v>0</v>
      </c>
      <c r="C132" s="37">
        <v>0</v>
      </c>
    </row>
    <row r="133" spans="1:3" hidden="1" x14ac:dyDescent="0.25">
      <c r="A133" s="40" t="s">
        <v>24</v>
      </c>
      <c r="B133" s="5">
        <v>0</v>
      </c>
      <c r="C133" s="37">
        <v>0</v>
      </c>
    </row>
    <row r="134" spans="1:3" hidden="1" x14ac:dyDescent="0.25">
      <c r="A134" s="40" t="s">
        <v>35</v>
      </c>
      <c r="B134" s="5">
        <v>0</v>
      </c>
      <c r="C134" s="37">
        <v>0</v>
      </c>
    </row>
    <row r="135" spans="1:3" hidden="1" x14ac:dyDescent="0.25">
      <c r="A135" s="40" t="s">
        <v>30</v>
      </c>
      <c r="B135" s="5">
        <v>0</v>
      </c>
      <c r="C135" s="37">
        <v>0</v>
      </c>
    </row>
    <row r="136" spans="1:3" hidden="1" x14ac:dyDescent="0.25">
      <c r="A136" s="40" t="s">
        <v>20</v>
      </c>
      <c r="B136" s="5">
        <v>0</v>
      </c>
      <c r="C136" s="37">
        <v>0</v>
      </c>
    </row>
    <row r="137" spans="1:3" hidden="1" x14ac:dyDescent="0.25">
      <c r="A137" s="40" t="s">
        <v>17</v>
      </c>
      <c r="B137" s="5">
        <v>0</v>
      </c>
      <c r="C137" s="37">
        <v>0</v>
      </c>
    </row>
    <row r="138" spans="1:3" hidden="1" x14ac:dyDescent="0.25">
      <c r="A138" s="40" t="s">
        <v>12</v>
      </c>
      <c r="B138" s="5">
        <v>0</v>
      </c>
      <c r="C138" s="37">
        <v>0</v>
      </c>
    </row>
    <row r="139" spans="1:3" hidden="1" x14ac:dyDescent="0.25">
      <c r="A139" s="40" t="s">
        <v>40</v>
      </c>
      <c r="B139" s="5">
        <v>0</v>
      </c>
      <c r="C139" s="37">
        <v>0</v>
      </c>
    </row>
    <row r="140" spans="1:3" hidden="1" x14ac:dyDescent="0.25">
      <c r="A140" s="40" t="s">
        <v>28</v>
      </c>
      <c r="B140" s="5">
        <v>0</v>
      </c>
      <c r="C140" s="37">
        <v>0</v>
      </c>
    </row>
    <row r="141" spans="1:3" hidden="1" x14ac:dyDescent="0.25">
      <c r="A141" s="40" t="s">
        <v>29</v>
      </c>
      <c r="B141" s="5">
        <v>0</v>
      </c>
      <c r="C141" s="37">
        <v>0</v>
      </c>
    </row>
    <row r="142" spans="1:3" hidden="1" x14ac:dyDescent="0.25">
      <c r="A142" s="40" t="s">
        <v>15</v>
      </c>
      <c r="B142" s="5">
        <v>0</v>
      </c>
      <c r="C142" s="37">
        <v>0</v>
      </c>
    </row>
    <row r="143" spans="1:3" hidden="1" x14ac:dyDescent="0.25">
      <c r="A143" s="40" t="s">
        <v>10</v>
      </c>
      <c r="B143" s="5">
        <v>0</v>
      </c>
      <c r="C143" s="37">
        <v>0</v>
      </c>
    </row>
    <row r="144" spans="1:3" hidden="1" x14ac:dyDescent="0.25">
      <c r="A144" s="40" t="s">
        <v>8</v>
      </c>
      <c r="B144" s="5">
        <v>0</v>
      </c>
      <c r="C144" s="37">
        <v>0</v>
      </c>
    </row>
    <row r="145" spans="1:3" hidden="1" x14ac:dyDescent="0.25">
      <c r="A145" s="40" t="s">
        <v>47</v>
      </c>
      <c r="B145" s="5">
        <v>0</v>
      </c>
      <c r="C145" s="37">
        <v>0</v>
      </c>
    </row>
    <row r="146" spans="1:3" hidden="1" x14ac:dyDescent="0.25">
      <c r="A146" s="40" t="s">
        <v>16</v>
      </c>
      <c r="B146" s="5">
        <v>0</v>
      </c>
      <c r="C146" s="37">
        <v>0</v>
      </c>
    </row>
    <row r="147" spans="1:3" hidden="1" x14ac:dyDescent="0.25">
      <c r="A147" s="40" t="s">
        <v>57</v>
      </c>
      <c r="B147" s="5">
        <v>0</v>
      </c>
      <c r="C147" s="37">
        <v>0</v>
      </c>
    </row>
    <row r="148" spans="1:3" hidden="1" x14ac:dyDescent="0.25">
      <c r="A148" s="40" t="s">
        <v>23</v>
      </c>
      <c r="B148" s="5">
        <v>0</v>
      </c>
      <c r="C148" s="37">
        <v>0</v>
      </c>
    </row>
    <row r="149" spans="1:3" hidden="1" x14ac:dyDescent="0.25">
      <c r="A149" s="40" t="s">
        <v>39</v>
      </c>
      <c r="B149" s="5">
        <v>0</v>
      </c>
      <c r="C149" s="37">
        <v>0</v>
      </c>
    </row>
    <row r="150" spans="1:3" hidden="1" x14ac:dyDescent="0.25">
      <c r="A150" s="40" t="s">
        <v>38</v>
      </c>
      <c r="B150" s="5">
        <v>0</v>
      </c>
      <c r="C150" s="37">
        <v>0</v>
      </c>
    </row>
    <row r="151" spans="1:3" hidden="1" x14ac:dyDescent="0.25">
      <c r="A151" s="40" t="s">
        <v>37</v>
      </c>
      <c r="B151" s="5">
        <v>0</v>
      </c>
      <c r="C151" s="37">
        <v>0</v>
      </c>
    </row>
    <row r="152" spans="1:3" hidden="1" x14ac:dyDescent="0.25">
      <c r="A152" s="40" t="s">
        <v>21</v>
      </c>
      <c r="B152" s="5">
        <v>0</v>
      </c>
      <c r="C152" s="37">
        <v>0</v>
      </c>
    </row>
    <row r="153" spans="1:3" hidden="1" x14ac:dyDescent="0.25">
      <c r="A153" s="40" t="s">
        <v>59</v>
      </c>
      <c r="B153" s="5">
        <v>0</v>
      </c>
      <c r="C153" s="37">
        <v>0</v>
      </c>
    </row>
    <row r="154" spans="1:3" hidden="1" x14ac:dyDescent="0.25">
      <c r="A154" s="40" t="s">
        <v>11</v>
      </c>
      <c r="B154" s="5">
        <v>0</v>
      </c>
      <c r="C154" s="37">
        <v>0</v>
      </c>
    </row>
    <row r="155" spans="1:3" hidden="1" x14ac:dyDescent="0.25">
      <c r="A155" s="41" t="s">
        <v>60</v>
      </c>
      <c r="B155" s="5">
        <v>0</v>
      </c>
      <c r="C155" s="37">
        <v>0</v>
      </c>
    </row>
    <row r="156" spans="1:3" hidden="1" x14ac:dyDescent="0.25">
      <c r="A156" s="41" t="s">
        <v>61</v>
      </c>
      <c r="B156" s="5">
        <v>0</v>
      </c>
      <c r="C156" s="37">
        <v>0</v>
      </c>
    </row>
    <row r="157" spans="1:3" hidden="1" x14ac:dyDescent="0.25">
      <c r="A157" s="41" t="s">
        <v>42</v>
      </c>
      <c r="B157" s="5">
        <v>0</v>
      </c>
      <c r="C157" s="37">
        <v>0</v>
      </c>
    </row>
    <row r="158" spans="1:3" hidden="1" x14ac:dyDescent="0.25">
      <c r="A158" s="41" t="s">
        <v>44</v>
      </c>
      <c r="B158" s="5">
        <v>0</v>
      </c>
      <c r="C158" s="37">
        <v>0</v>
      </c>
    </row>
    <row r="159" spans="1:3" hidden="1" x14ac:dyDescent="0.25">
      <c r="A159" s="41" t="s">
        <v>43</v>
      </c>
      <c r="B159" s="5">
        <v>0</v>
      </c>
      <c r="C159" s="37">
        <v>0</v>
      </c>
    </row>
    <row r="160" spans="1:3" hidden="1" x14ac:dyDescent="0.25">
      <c r="A160" s="41" t="s">
        <v>62</v>
      </c>
      <c r="B160" s="5">
        <v>0</v>
      </c>
      <c r="C160" s="37">
        <v>0</v>
      </c>
    </row>
    <row r="161" spans="1:3" hidden="1" x14ac:dyDescent="0.25">
      <c r="A161" s="41" t="s">
        <v>63</v>
      </c>
      <c r="B161" s="5">
        <v>0</v>
      </c>
      <c r="C161" s="37">
        <v>0</v>
      </c>
    </row>
    <row r="162" spans="1:3" hidden="1" x14ac:dyDescent="0.25">
      <c r="A162" s="41" t="s">
        <v>140</v>
      </c>
      <c r="B162" s="5"/>
      <c r="C162" s="37"/>
    </row>
    <row r="163" spans="1:3" hidden="1" x14ac:dyDescent="0.25">
      <c r="A163" s="50" t="s">
        <v>45</v>
      </c>
      <c r="B163" s="6">
        <f>SUM(B125:B154)</f>
        <v>0</v>
      </c>
      <c r="C163" s="32">
        <f>SUM(C125:C154)</f>
        <v>0</v>
      </c>
    </row>
    <row r="164" spans="1:3" ht="19.5" hidden="1" customHeight="1" x14ac:dyDescent="0.25">
      <c r="A164" s="51" t="s">
        <v>46</v>
      </c>
      <c r="B164" s="29">
        <f>SUM(B155:B161)</f>
        <v>0</v>
      </c>
      <c r="C164" s="36">
        <f>SUM(C155:C161)</f>
        <v>0</v>
      </c>
    </row>
    <row r="165" spans="1:3" hidden="1" x14ac:dyDescent="0.25">
      <c r="A165" s="50" t="s">
        <v>36</v>
      </c>
      <c r="B165" s="6">
        <f>B163+B164</f>
        <v>0</v>
      </c>
      <c r="C165" s="32">
        <f>C163+C164</f>
        <v>0</v>
      </c>
    </row>
    <row r="166" spans="1:3" x14ac:dyDescent="0.25">
      <c r="A166" s="74" t="s">
        <v>71</v>
      </c>
      <c r="B166" s="74"/>
      <c r="C166" s="74"/>
    </row>
    <row r="167" spans="1:3" hidden="1" x14ac:dyDescent="0.25">
      <c r="A167" s="40" t="s">
        <v>7</v>
      </c>
      <c r="B167" s="5"/>
      <c r="C167" s="37"/>
    </row>
    <row r="168" spans="1:3" hidden="1" x14ac:dyDescent="0.25">
      <c r="A168" s="40" t="s">
        <v>8</v>
      </c>
      <c r="B168" s="5"/>
      <c r="C168" s="37"/>
    </row>
    <row r="169" spans="1:3" hidden="1" x14ac:dyDescent="0.25">
      <c r="A169" s="40" t="s">
        <v>9</v>
      </c>
      <c r="B169" s="5"/>
      <c r="C169" s="37"/>
    </row>
    <row r="170" spans="1:3" hidden="1" x14ac:dyDescent="0.25">
      <c r="A170" s="40" t="s">
        <v>10</v>
      </c>
      <c r="B170" s="5"/>
      <c r="C170" s="37"/>
    </row>
    <row r="171" spans="1:3" hidden="1" x14ac:dyDescent="0.25">
      <c r="A171" s="40" t="s">
        <v>11</v>
      </c>
      <c r="B171" s="5"/>
      <c r="C171" s="37"/>
    </row>
    <row r="172" spans="1:3" hidden="1" x14ac:dyDescent="0.25">
      <c r="A172" s="40" t="s">
        <v>12</v>
      </c>
      <c r="B172" s="5"/>
      <c r="C172" s="37"/>
    </row>
    <row r="173" spans="1:3" hidden="1" x14ac:dyDescent="0.25">
      <c r="A173" s="40" t="s">
        <v>13</v>
      </c>
      <c r="B173" s="5"/>
      <c r="C173" s="37"/>
    </row>
    <row r="174" spans="1:3" hidden="1" x14ac:dyDescent="0.25">
      <c r="A174" s="40" t="s">
        <v>14</v>
      </c>
      <c r="B174" s="5"/>
      <c r="C174" s="37"/>
    </row>
    <row r="175" spans="1:3" hidden="1" x14ac:dyDescent="0.25">
      <c r="A175" s="40" t="s">
        <v>15</v>
      </c>
      <c r="B175" s="5"/>
      <c r="C175" s="37"/>
    </row>
    <row r="176" spans="1:3" hidden="1" x14ac:dyDescent="0.25">
      <c r="A176" s="40" t="s">
        <v>16</v>
      </c>
      <c r="B176" s="5"/>
      <c r="C176" s="37"/>
    </row>
    <row r="177" spans="1:3" hidden="1" x14ac:dyDescent="0.25">
      <c r="A177" s="40" t="s">
        <v>17</v>
      </c>
      <c r="B177" s="5"/>
      <c r="C177" s="37"/>
    </row>
    <row r="178" spans="1:3" hidden="1" x14ac:dyDescent="0.25">
      <c r="A178" s="40" t="s">
        <v>18</v>
      </c>
      <c r="B178" s="5"/>
      <c r="C178" s="37"/>
    </row>
    <row r="179" spans="1:3" hidden="1" x14ac:dyDescent="0.25">
      <c r="A179" s="40" t="s">
        <v>19</v>
      </c>
      <c r="B179" s="5"/>
      <c r="C179" s="37"/>
    </row>
    <row r="180" spans="1:3" hidden="1" x14ac:dyDescent="0.25">
      <c r="A180" s="40" t="s">
        <v>72</v>
      </c>
      <c r="B180" s="5"/>
      <c r="C180" s="37"/>
    </row>
    <row r="181" spans="1:3" hidden="1" x14ac:dyDescent="0.25">
      <c r="A181" s="40" t="s">
        <v>20</v>
      </c>
      <c r="B181" s="5"/>
      <c r="C181" s="37"/>
    </row>
    <row r="182" spans="1:3" hidden="1" x14ac:dyDescent="0.25">
      <c r="A182" s="40" t="s">
        <v>21</v>
      </c>
      <c r="B182" s="5"/>
      <c r="C182" s="37"/>
    </row>
    <row r="183" spans="1:3" hidden="1" x14ac:dyDescent="0.25">
      <c r="A183" s="40" t="s">
        <v>22</v>
      </c>
      <c r="B183" s="5"/>
      <c r="C183" s="37"/>
    </row>
    <row r="184" spans="1:3" hidden="1" x14ac:dyDescent="0.25">
      <c r="A184" s="40" t="s">
        <v>23</v>
      </c>
      <c r="B184" s="5"/>
      <c r="C184" s="37"/>
    </row>
    <row r="185" spans="1:3" hidden="1" x14ac:dyDescent="0.25">
      <c r="A185" s="40" t="s">
        <v>24</v>
      </c>
      <c r="B185" s="5"/>
      <c r="C185" s="37"/>
    </row>
    <row r="186" spans="1:3" hidden="1" x14ac:dyDescent="0.25">
      <c r="A186" s="40" t="s">
        <v>25</v>
      </c>
      <c r="B186" s="5"/>
      <c r="C186" s="37"/>
    </row>
    <row r="187" spans="1:3" hidden="1" x14ac:dyDescent="0.25">
      <c r="A187" s="40" t="s">
        <v>51</v>
      </c>
      <c r="B187" s="5"/>
      <c r="C187" s="37"/>
    </row>
    <row r="188" spans="1:3" ht="30" hidden="1" x14ac:dyDescent="0.25">
      <c r="A188" s="40" t="s">
        <v>73</v>
      </c>
      <c r="B188" s="5"/>
      <c r="C188" s="37"/>
    </row>
    <row r="189" spans="1:3" hidden="1" x14ac:dyDescent="0.25">
      <c r="A189" s="40" t="s">
        <v>26</v>
      </c>
      <c r="B189" s="5"/>
      <c r="C189" s="37"/>
    </row>
    <row r="190" spans="1:3" x14ac:dyDescent="0.25">
      <c r="A190" s="40" t="s">
        <v>100</v>
      </c>
      <c r="B190" s="5">
        <f>18+290</f>
        <v>308</v>
      </c>
      <c r="C190" s="37">
        <v>35087.599999999999</v>
      </c>
    </row>
    <row r="191" spans="1:3" hidden="1" x14ac:dyDescent="0.25">
      <c r="A191" s="40" t="s">
        <v>28</v>
      </c>
      <c r="B191" s="5"/>
      <c r="C191" s="37"/>
    </row>
    <row r="192" spans="1:3" hidden="1" x14ac:dyDescent="0.25">
      <c r="A192" s="40" t="s">
        <v>29</v>
      </c>
      <c r="B192" s="5"/>
      <c r="C192" s="37"/>
    </row>
    <row r="193" spans="1:3" hidden="1" x14ac:dyDescent="0.25">
      <c r="A193" s="40" t="s">
        <v>30</v>
      </c>
      <c r="B193" s="5"/>
      <c r="C193" s="37"/>
    </row>
    <row r="194" spans="1:3" hidden="1" x14ac:dyDescent="0.25">
      <c r="A194" s="40" t="s">
        <v>31</v>
      </c>
      <c r="B194" s="5"/>
      <c r="C194" s="37"/>
    </row>
    <row r="195" spans="1:3" hidden="1" x14ac:dyDescent="0.25">
      <c r="A195" s="40" t="s">
        <v>32</v>
      </c>
      <c r="B195" s="5"/>
      <c r="C195" s="37"/>
    </row>
    <row r="196" spans="1:3" hidden="1" x14ac:dyDescent="0.25">
      <c r="A196" s="40" t="s">
        <v>33</v>
      </c>
      <c r="B196" s="5"/>
      <c r="C196" s="37"/>
    </row>
    <row r="197" spans="1:3" ht="30" hidden="1" x14ac:dyDescent="0.25">
      <c r="A197" s="40" t="s">
        <v>34</v>
      </c>
      <c r="B197" s="5"/>
      <c r="C197" s="37"/>
    </row>
    <row r="198" spans="1:3" hidden="1" x14ac:dyDescent="0.25">
      <c r="A198" s="40" t="s">
        <v>35</v>
      </c>
      <c r="B198" s="5"/>
      <c r="C198" s="37"/>
    </row>
    <row r="199" spans="1:3" x14ac:dyDescent="0.25">
      <c r="A199" s="50" t="s">
        <v>36</v>
      </c>
      <c r="B199" s="6">
        <f>SUM(B167:B198)</f>
        <v>308</v>
      </c>
      <c r="C199" s="32">
        <f>SUM(C167:C198)</f>
        <v>35087.599999999999</v>
      </c>
    </row>
    <row r="200" spans="1:3" hidden="1" x14ac:dyDescent="0.25">
      <c r="A200" s="38" t="s">
        <v>48</v>
      </c>
      <c r="B200" s="6"/>
      <c r="C200" s="32"/>
    </row>
    <row r="201" spans="1:3" hidden="1" x14ac:dyDescent="0.25">
      <c r="A201" s="52" t="s">
        <v>49</v>
      </c>
      <c r="B201" s="29"/>
      <c r="C201" s="36"/>
    </row>
    <row r="202" spans="1:3" ht="15.75" x14ac:dyDescent="0.25">
      <c r="A202" s="8" t="s">
        <v>50</v>
      </c>
      <c r="B202" s="8"/>
      <c r="C202" s="39">
        <f>C49+C91+C123+C165+C199+C200</f>
        <v>35087.599999999999</v>
      </c>
    </row>
    <row r="203" spans="1:3" x14ac:dyDescent="0.25">
      <c r="A203" s="53" t="s">
        <v>99</v>
      </c>
      <c r="B203" s="6">
        <f>B190</f>
        <v>308</v>
      </c>
      <c r="C203" s="32">
        <f>C190</f>
        <v>35087.599999999999</v>
      </c>
    </row>
    <row r="204" spans="1:3" x14ac:dyDescent="0.25">
      <c r="B204" s="66"/>
      <c r="C204" s="67"/>
    </row>
  </sheetData>
  <mergeCells count="14">
    <mergeCell ref="A6:C6"/>
    <mergeCell ref="A124:C124"/>
    <mergeCell ref="A166:C166"/>
    <mergeCell ref="A7:C7"/>
    <mergeCell ref="A8:C8"/>
    <mergeCell ref="A12:C12"/>
    <mergeCell ref="A50:C50"/>
    <mergeCell ref="A51:C51"/>
    <mergeCell ref="A92:C92"/>
    <mergeCell ref="A1:C1"/>
    <mergeCell ref="A2:C2"/>
    <mergeCell ref="A3:C3"/>
    <mergeCell ref="A4:C4"/>
    <mergeCell ref="A5:C5"/>
  </mergeCells>
  <pageMargins left="0.59055118110236227" right="0" top="0.39370078740157483" bottom="0.39370078740157483" header="0" footer="0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A1:C204"/>
  <sheetViews>
    <sheetView view="pageBreakPreview" topLeftCell="A59" zoomScaleNormal="100" zoomScaleSheetLayoutView="100" workbookViewId="0">
      <selection activeCell="A3" sqref="A3:C3"/>
    </sheetView>
  </sheetViews>
  <sheetFormatPr defaultColWidth="9.140625" defaultRowHeight="15" x14ac:dyDescent="0.25"/>
  <cols>
    <col min="1" max="1" width="61" style="1" customWidth="1"/>
    <col min="2" max="2" width="15.42578125" style="2" customWidth="1"/>
    <col min="3" max="3" width="15.7109375" style="1" customWidth="1"/>
    <col min="4" max="16384" width="9.140625" style="1"/>
  </cols>
  <sheetData>
    <row r="1" spans="1:3" x14ac:dyDescent="0.25">
      <c r="A1" s="80" t="s">
        <v>0</v>
      </c>
      <c r="B1" s="80"/>
      <c r="C1" s="80"/>
    </row>
    <row r="2" spans="1:3" x14ac:dyDescent="0.25">
      <c r="A2" s="80" t="s">
        <v>1</v>
      </c>
      <c r="B2" s="80"/>
      <c r="C2" s="80"/>
    </row>
    <row r="3" spans="1:3" x14ac:dyDescent="0.25">
      <c r="A3" s="80" t="s">
        <v>145</v>
      </c>
      <c r="B3" s="80"/>
      <c r="C3" s="80"/>
    </row>
    <row r="4" spans="1:3" x14ac:dyDescent="0.25">
      <c r="A4" s="79" t="s">
        <v>2</v>
      </c>
      <c r="B4" s="79"/>
      <c r="C4" s="79"/>
    </row>
    <row r="5" spans="1:3" x14ac:dyDescent="0.25">
      <c r="A5" s="81" t="s">
        <v>75</v>
      </c>
      <c r="B5" s="81"/>
      <c r="C5" s="81"/>
    </row>
    <row r="6" spans="1:3" x14ac:dyDescent="0.25">
      <c r="A6" s="79" t="s">
        <v>3</v>
      </c>
      <c r="B6" s="79"/>
      <c r="C6" s="79"/>
    </row>
    <row r="7" spans="1:3" x14ac:dyDescent="0.25">
      <c r="A7" s="79" t="s">
        <v>4</v>
      </c>
      <c r="B7" s="79"/>
      <c r="C7" s="79"/>
    </row>
    <row r="8" spans="1:3" x14ac:dyDescent="0.25">
      <c r="A8" s="79" t="s">
        <v>126</v>
      </c>
      <c r="B8" s="79"/>
      <c r="C8" s="79"/>
    </row>
    <row r="10" spans="1:3" ht="90" x14ac:dyDescent="0.25">
      <c r="A10" s="27" t="s">
        <v>64</v>
      </c>
      <c r="B10" s="5" t="s">
        <v>5</v>
      </c>
      <c r="C10" s="27" t="s">
        <v>6</v>
      </c>
    </row>
    <row r="11" spans="1:3" x14ac:dyDescent="0.25">
      <c r="A11" s="27">
        <v>1</v>
      </c>
      <c r="B11" s="5">
        <v>2</v>
      </c>
      <c r="C11" s="27">
        <v>3</v>
      </c>
    </row>
    <row r="12" spans="1:3" hidden="1" x14ac:dyDescent="0.25">
      <c r="A12" s="74" t="s">
        <v>65</v>
      </c>
      <c r="B12" s="74"/>
      <c r="C12" s="74"/>
    </row>
    <row r="13" spans="1:3" hidden="1" x14ac:dyDescent="0.25">
      <c r="A13" s="33" t="s">
        <v>7</v>
      </c>
      <c r="B13" s="5"/>
      <c r="C13" s="37"/>
    </row>
    <row r="14" spans="1:3" hidden="1" x14ac:dyDescent="0.25">
      <c r="A14" s="33" t="s">
        <v>70</v>
      </c>
      <c r="B14" s="5"/>
      <c r="C14" s="37"/>
    </row>
    <row r="15" spans="1:3" hidden="1" x14ac:dyDescent="0.25">
      <c r="A15" s="33" t="s">
        <v>8</v>
      </c>
      <c r="B15" s="5"/>
      <c r="C15" s="37"/>
    </row>
    <row r="16" spans="1:3" hidden="1" x14ac:dyDescent="0.25">
      <c r="A16" s="33" t="s">
        <v>58</v>
      </c>
      <c r="B16" s="5"/>
      <c r="C16" s="37"/>
    </row>
    <row r="17" spans="1:3" hidden="1" x14ac:dyDescent="0.25">
      <c r="A17" s="33" t="s">
        <v>9</v>
      </c>
      <c r="B17" s="5"/>
      <c r="C17" s="37"/>
    </row>
    <row r="18" spans="1:3" hidden="1" x14ac:dyDescent="0.25">
      <c r="A18" s="33" t="s">
        <v>10</v>
      </c>
      <c r="B18" s="5"/>
      <c r="C18" s="37"/>
    </row>
    <row r="19" spans="1:3" hidden="1" x14ac:dyDescent="0.25">
      <c r="A19" s="33" t="s">
        <v>11</v>
      </c>
      <c r="B19" s="5"/>
      <c r="C19" s="37"/>
    </row>
    <row r="20" spans="1:3" hidden="1" x14ac:dyDescent="0.25">
      <c r="A20" s="33" t="s">
        <v>12</v>
      </c>
      <c r="B20" s="5"/>
      <c r="C20" s="37"/>
    </row>
    <row r="21" spans="1:3" hidden="1" x14ac:dyDescent="0.25">
      <c r="A21" s="33" t="s">
        <v>13</v>
      </c>
      <c r="B21" s="5"/>
      <c r="C21" s="37"/>
    </row>
    <row r="22" spans="1:3" hidden="1" x14ac:dyDescent="0.25">
      <c r="A22" s="33" t="s">
        <v>14</v>
      </c>
      <c r="B22" s="5"/>
      <c r="C22" s="37"/>
    </row>
    <row r="23" spans="1:3" hidden="1" x14ac:dyDescent="0.25">
      <c r="A23" s="33" t="s">
        <v>15</v>
      </c>
      <c r="B23" s="5"/>
      <c r="C23" s="37"/>
    </row>
    <row r="24" spans="1:3" hidden="1" x14ac:dyDescent="0.25">
      <c r="A24" s="33" t="s">
        <v>16</v>
      </c>
      <c r="B24" s="5"/>
      <c r="C24" s="37"/>
    </row>
    <row r="25" spans="1:3" hidden="1" x14ac:dyDescent="0.25">
      <c r="A25" s="33" t="s">
        <v>17</v>
      </c>
      <c r="B25" s="5"/>
      <c r="C25" s="37"/>
    </row>
    <row r="26" spans="1:3" hidden="1" x14ac:dyDescent="0.25">
      <c r="A26" s="33" t="s">
        <v>18</v>
      </c>
      <c r="B26" s="5"/>
      <c r="C26" s="37"/>
    </row>
    <row r="27" spans="1:3" hidden="1" x14ac:dyDescent="0.25">
      <c r="A27" s="33" t="s">
        <v>19</v>
      </c>
      <c r="B27" s="5"/>
      <c r="C27" s="37"/>
    </row>
    <row r="28" spans="1:3" hidden="1" x14ac:dyDescent="0.25">
      <c r="A28" s="33" t="s">
        <v>55</v>
      </c>
      <c r="B28" s="5"/>
      <c r="C28" s="37"/>
    </row>
    <row r="29" spans="1:3" hidden="1" x14ac:dyDescent="0.25">
      <c r="A29" s="33" t="s">
        <v>20</v>
      </c>
      <c r="B29" s="5"/>
      <c r="C29" s="37"/>
    </row>
    <row r="30" spans="1:3" hidden="1" x14ac:dyDescent="0.25">
      <c r="A30" s="33" t="s">
        <v>21</v>
      </c>
      <c r="B30" s="5"/>
      <c r="C30" s="37"/>
    </row>
    <row r="31" spans="1:3" hidden="1" x14ac:dyDescent="0.25">
      <c r="A31" s="33" t="s">
        <v>22</v>
      </c>
      <c r="B31" s="5"/>
      <c r="C31" s="37"/>
    </row>
    <row r="32" spans="1:3" hidden="1" x14ac:dyDescent="0.25">
      <c r="A32" s="33" t="s">
        <v>23</v>
      </c>
      <c r="B32" s="5"/>
      <c r="C32" s="37"/>
    </row>
    <row r="33" spans="1:3" hidden="1" x14ac:dyDescent="0.25">
      <c r="A33" s="33" t="s">
        <v>24</v>
      </c>
      <c r="B33" s="5"/>
      <c r="C33" s="37"/>
    </row>
    <row r="34" spans="1:3" hidden="1" x14ac:dyDescent="0.25">
      <c r="A34" s="33" t="s">
        <v>25</v>
      </c>
      <c r="B34" s="5"/>
      <c r="C34" s="37"/>
    </row>
    <row r="35" spans="1:3" hidden="1" x14ac:dyDescent="0.25">
      <c r="A35" s="33" t="s">
        <v>51</v>
      </c>
      <c r="B35" s="5"/>
      <c r="C35" s="37"/>
    </row>
    <row r="36" spans="1:3" hidden="1" x14ac:dyDescent="0.25">
      <c r="A36" s="33" t="s">
        <v>52</v>
      </c>
      <c r="B36" s="5"/>
      <c r="C36" s="37"/>
    </row>
    <row r="37" spans="1:3" hidden="1" x14ac:dyDescent="0.25">
      <c r="A37" s="33" t="s">
        <v>26</v>
      </c>
      <c r="B37" s="5"/>
      <c r="C37" s="37"/>
    </row>
    <row r="38" spans="1:3" hidden="1" x14ac:dyDescent="0.25">
      <c r="A38" s="33" t="s">
        <v>27</v>
      </c>
      <c r="B38" s="5"/>
      <c r="C38" s="37"/>
    </row>
    <row r="39" spans="1:3" hidden="1" x14ac:dyDescent="0.25">
      <c r="A39" s="33" t="s">
        <v>28</v>
      </c>
      <c r="B39" s="5"/>
      <c r="C39" s="37"/>
    </row>
    <row r="40" spans="1:3" hidden="1" x14ac:dyDescent="0.25">
      <c r="A40" s="33" t="s">
        <v>29</v>
      </c>
      <c r="B40" s="5"/>
      <c r="C40" s="37"/>
    </row>
    <row r="41" spans="1:3" hidden="1" x14ac:dyDescent="0.25">
      <c r="A41" s="33" t="s">
        <v>30</v>
      </c>
      <c r="B41" s="5"/>
      <c r="C41" s="37"/>
    </row>
    <row r="42" spans="1:3" ht="30" hidden="1" x14ac:dyDescent="0.25">
      <c r="A42" s="33" t="s">
        <v>56</v>
      </c>
      <c r="B42" s="5"/>
      <c r="C42" s="37"/>
    </row>
    <row r="43" spans="1:3" hidden="1" x14ac:dyDescent="0.25">
      <c r="A43" s="33" t="s">
        <v>31</v>
      </c>
      <c r="B43" s="5"/>
      <c r="C43" s="37"/>
    </row>
    <row r="44" spans="1:3" hidden="1" x14ac:dyDescent="0.25">
      <c r="A44" s="33" t="s">
        <v>32</v>
      </c>
      <c r="B44" s="5"/>
      <c r="C44" s="37"/>
    </row>
    <row r="45" spans="1:3" hidden="1" x14ac:dyDescent="0.25">
      <c r="A45" s="33" t="s">
        <v>33</v>
      </c>
      <c r="B45" s="5"/>
      <c r="C45" s="37"/>
    </row>
    <row r="46" spans="1:3" ht="30" hidden="1" x14ac:dyDescent="0.25">
      <c r="A46" s="33" t="s">
        <v>34</v>
      </c>
      <c r="B46" s="5"/>
      <c r="C46" s="37"/>
    </row>
    <row r="47" spans="1:3" hidden="1" x14ac:dyDescent="0.25">
      <c r="A47" s="33" t="s">
        <v>57</v>
      </c>
      <c r="B47" s="5"/>
      <c r="C47" s="37"/>
    </row>
    <row r="48" spans="1:3" hidden="1" x14ac:dyDescent="0.25">
      <c r="A48" s="33" t="s">
        <v>35</v>
      </c>
      <c r="B48" s="5"/>
      <c r="C48" s="37"/>
    </row>
    <row r="49" spans="1:3" hidden="1" x14ac:dyDescent="0.25">
      <c r="A49" s="50" t="s">
        <v>36</v>
      </c>
      <c r="B49" s="6">
        <f>SUM(B13:B48)</f>
        <v>0</v>
      </c>
      <c r="C49" s="32">
        <f>SUM(C13:C48)</f>
        <v>0</v>
      </c>
    </row>
    <row r="50" spans="1:3" x14ac:dyDescent="0.25">
      <c r="A50" s="74" t="s">
        <v>69</v>
      </c>
      <c r="B50" s="74"/>
      <c r="C50" s="74"/>
    </row>
    <row r="51" spans="1:3" x14ac:dyDescent="0.25">
      <c r="A51" s="74" t="s">
        <v>144</v>
      </c>
      <c r="B51" s="74"/>
      <c r="C51" s="74"/>
    </row>
    <row r="52" spans="1:3" x14ac:dyDescent="0.25">
      <c r="A52" s="40" t="s">
        <v>27</v>
      </c>
      <c r="B52" s="5">
        <v>17741</v>
      </c>
      <c r="C52" s="37">
        <v>6325</v>
      </c>
    </row>
    <row r="53" spans="1:3" hidden="1" x14ac:dyDescent="0.25">
      <c r="A53" s="40" t="s">
        <v>14</v>
      </c>
      <c r="B53" s="5">
        <v>0</v>
      </c>
      <c r="C53" s="37">
        <v>0</v>
      </c>
    </row>
    <row r="54" spans="1:3" hidden="1" x14ac:dyDescent="0.25">
      <c r="A54" s="40" t="s">
        <v>9</v>
      </c>
      <c r="B54" s="5">
        <v>0</v>
      </c>
      <c r="C54" s="37">
        <v>0</v>
      </c>
    </row>
    <row r="55" spans="1:3" hidden="1" x14ac:dyDescent="0.25">
      <c r="A55" s="40" t="s">
        <v>13</v>
      </c>
      <c r="B55" s="5">
        <v>0</v>
      </c>
      <c r="C55" s="37">
        <v>0</v>
      </c>
    </row>
    <row r="56" spans="1:3" hidden="1" x14ac:dyDescent="0.25">
      <c r="A56" s="40" t="s">
        <v>58</v>
      </c>
      <c r="B56" s="5">
        <v>0</v>
      </c>
      <c r="C56" s="37">
        <v>0</v>
      </c>
    </row>
    <row r="57" spans="1:3" x14ac:dyDescent="0.25">
      <c r="A57" s="40" t="s">
        <v>41</v>
      </c>
      <c r="B57" s="5">
        <v>3092</v>
      </c>
      <c r="C57" s="37">
        <v>671</v>
      </c>
    </row>
    <row r="58" spans="1:3" hidden="1" x14ac:dyDescent="0.25">
      <c r="A58" s="40" t="s">
        <v>32</v>
      </c>
      <c r="B58" s="5">
        <v>0</v>
      </c>
      <c r="C58" s="37">
        <v>0</v>
      </c>
    </row>
    <row r="59" spans="1:3" x14ac:dyDescent="0.25">
      <c r="A59" s="40" t="s">
        <v>7</v>
      </c>
      <c r="B59" s="5">
        <v>2831</v>
      </c>
      <c r="C59" s="37">
        <v>716</v>
      </c>
    </row>
    <row r="60" spans="1:3" hidden="1" x14ac:dyDescent="0.25">
      <c r="A60" s="40" t="s">
        <v>24</v>
      </c>
      <c r="B60" s="5">
        <v>0</v>
      </c>
      <c r="C60" s="37">
        <v>0</v>
      </c>
    </row>
    <row r="61" spans="1:3" hidden="1" x14ac:dyDescent="0.25">
      <c r="A61" s="40" t="s">
        <v>35</v>
      </c>
      <c r="B61" s="5">
        <v>0</v>
      </c>
      <c r="C61" s="37">
        <v>0</v>
      </c>
    </row>
    <row r="62" spans="1:3" x14ac:dyDescent="0.25">
      <c r="A62" s="40" t="s">
        <v>30</v>
      </c>
      <c r="B62" s="5">
        <v>8374</v>
      </c>
      <c r="C62" s="37">
        <v>2511</v>
      </c>
    </row>
    <row r="63" spans="1:3" hidden="1" x14ac:dyDescent="0.25">
      <c r="A63" s="40" t="s">
        <v>20</v>
      </c>
      <c r="B63" s="5">
        <v>0</v>
      </c>
      <c r="C63" s="37">
        <v>0</v>
      </c>
    </row>
    <row r="64" spans="1:3" hidden="1" x14ac:dyDescent="0.25">
      <c r="A64" s="40" t="s">
        <v>17</v>
      </c>
      <c r="B64" s="5">
        <v>0</v>
      </c>
      <c r="C64" s="37">
        <v>0</v>
      </c>
    </row>
    <row r="65" spans="1:3" hidden="1" x14ac:dyDescent="0.25">
      <c r="A65" s="40" t="s">
        <v>12</v>
      </c>
      <c r="B65" s="5">
        <v>0</v>
      </c>
      <c r="C65" s="37">
        <v>0</v>
      </c>
    </row>
    <row r="66" spans="1:3" hidden="1" x14ac:dyDescent="0.25">
      <c r="A66" s="40" t="s">
        <v>40</v>
      </c>
      <c r="B66" s="5">
        <v>0</v>
      </c>
      <c r="C66" s="37">
        <v>0</v>
      </c>
    </row>
    <row r="67" spans="1:3" x14ac:dyDescent="0.25">
      <c r="A67" s="40" t="s">
        <v>28</v>
      </c>
      <c r="B67" s="5">
        <v>4025</v>
      </c>
      <c r="C67" s="37">
        <v>845</v>
      </c>
    </row>
    <row r="68" spans="1:3" x14ac:dyDescent="0.25">
      <c r="A68" s="40" t="s">
        <v>29</v>
      </c>
      <c r="B68" s="5">
        <v>9838</v>
      </c>
      <c r="C68" s="37">
        <v>1770</v>
      </c>
    </row>
    <row r="69" spans="1:3" hidden="1" x14ac:dyDescent="0.25">
      <c r="A69" s="40" t="s">
        <v>15</v>
      </c>
      <c r="B69" s="5">
        <v>0</v>
      </c>
      <c r="C69" s="37">
        <v>0</v>
      </c>
    </row>
    <row r="70" spans="1:3" hidden="1" x14ac:dyDescent="0.25">
      <c r="A70" s="40" t="s">
        <v>10</v>
      </c>
      <c r="B70" s="5">
        <v>0</v>
      </c>
      <c r="C70" s="37">
        <v>0</v>
      </c>
    </row>
    <row r="71" spans="1:3" hidden="1" x14ac:dyDescent="0.25">
      <c r="A71" s="40" t="s">
        <v>8</v>
      </c>
      <c r="B71" s="5">
        <v>0</v>
      </c>
      <c r="C71" s="37">
        <v>0</v>
      </c>
    </row>
    <row r="72" spans="1:3" hidden="1" x14ac:dyDescent="0.25">
      <c r="A72" s="40" t="s">
        <v>47</v>
      </c>
      <c r="B72" s="5">
        <v>0</v>
      </c>
      <c r="C72" s="37">
        <v>0</v>
      </c>
    </row>
    <row r="73" spans="1:3" x14ac:dyDescent="0.25">
      <c r="A73" s="40" t="s">
        <v>16</v>
      </c>
      <c r="B73" s="5">
        <f>64325-3281</f>
        <v>61044</v>
      </c>
      <c r="C73" s="37">
        <f>20883.3-1000</f>
        <v>19883.3</v>
      </c>
    </row>
    <row r="74" spans="1:3" hidden="1" x14ac:dyDescent="0.25">
      <c r="A74" s="40" t="s">
        <v>57</v>
      </c>
      <c r="B74" s="5">
        <v>0</v>
      </c>
      <c r="C74" s="37">
        <v>0</v>
      </c>
    </row>
    <row r="75" spans="1:3" hidden="1" x14ac:dyDescent="0.25">
      <c r="A75" s="40" t="s">
        <v>23</v>
      </c>
      <c r="B75" s="5">
        <v>0</v>
      </c>
      <c r="C75" s="37">
        <v>0</v>
      </c>
    </row>
    <row r="76" spans="1:3" x14ac:dyDescent="0.25">
      <c r="A76" s="40" t="s">
        <v>39</v>
      </c>
      <c r="B76" s="5">
        <v>3696</v>
      </c>
      <c r="C76" s="37">
        <v>1711</v>
      </c>
    </row>
    <row r="77" spans="1:3" x14ac:dyDescent="0.25">
      <c r="A77" s="40" t="s">
        <v>38</v>
      </c>
      <c r="B77" s="5">
        <v>2462</v>
      </c>
      <c r="C77" s="37">
        <v>536</v>
      </c>
    </row>
    <row r="78" spans="1:3" x14ac:dyDescent="0.25">
      <c r="A78" s="40" t="s">
        <v>37</v>
      </c>
      <c r="B78" s="5">
        <v>8286</v>
      </c>
      <c r="C78" s="37">
        <v>2231</v>
      </c>
    </row>
    <row r="79" spans="1:3" hidden="1" x14ac:dyDescent="0.25">
      <c r="A79" s="40" t="s">
        <v>21</v>
      </c>
      <c r="B79" s="5">
        <v>0</v>
      </c>
      <c r="C79" s="37">
        <v>0</v>
      </c>
    </row>
    <row r="80" spans="1:3" hidden="1" x14ac:dyDescent="0.25">
      <c r="A80" s="40" t="s">
        <v>59</v>
      </c>
      <c r="B80" s="5">
        <v>0</v>
      </c>
      <c r="C80" s="37">
        <v>0</v>
      </c>
    </row>
    <row r="81" spans="1:3" x14ac:dyDescent="0.25">
      <c r="A81" s="40" t="s">
        <v>11</v>
      </c>
      <c r="B81" s="5">
        <v>4313</v>
      </c>
      <c r="C81" s="37">
        <v>1090</v>
      </c>
    </row>
    <row r="82" spans="1:3" hidden="1" x14ac:dyDescent="0.25">
      <c r="A82" s="41" t="s">
        <v>60</v>
      </c>
      <c r="B82" s="5">
        <v>0</v>
      </c>
      <c r="C82" s="37"/>
    </row>
    <row r="83" spans="1:3" x14ac:dyDescent="0.25">
      <c r="A83" s="41" t="s">
        <v>137</v>
      </c>
      <c r="B83" s="29">
        <v>1140</v>
      </c>
      <c r="C83" s="36">
        <v>369.8</v>
      </c>
    </row>
    <row r="84" spans="1:3" hidden="1" x14ac:dyDescent="0.25">
      <c r="A84" s="41" t="s">
        <v>42</v>
      </c>
      <c r="B84" s="29"/>
      <c r="C84" s="36"/>
    </row>
    <row r="85" spans="1:3" x14ac:dyDescent="0.25">
      <c r="A85" s="41" t="s">
        <v>44</v>
      </c>
      <c r="B85" s="29">
        <v>3</v>
      </c>
      <c r="C85" s="36">
        <v>1.1000000000000001</v>
      </c>
    </row>
    <row r="86" spans="1:3" hidden="1" x14ac:dyDescent="0.25">
      <c r="A86" s="41" t="s">
        <v>43</v>
      </c>
      <c r="B86" s="5">
        <v>0</v>
      </c>
      <c r="C86" s="37"/>
    </row>
    <row r="87" spans="1:3" hidden="1" x14ac:dyDescent="0.25">
      <c r="A87" s="41" t="s">
        <v>62</v>
      </c>
      <c r="B87" s="5">
        <v>0</v>
      </c>
      <c r="C87" s="37"/>
    </row>
    <row r="88" spans="1:3" s="3" customFormat="1" hidden="1" x14ac:dyDescent="0.25">
      <c r="A88" s="41" t="s">
        <v>63</v>
      </c>
      <c r="B88" s="5">
        <v>0</v>
      </c>
      <c r="C88" s="37"/>
    </row>
    <row r="89" spans="1:3" s="3" customFormat="1" x14ac:dyDescent="0.25">
      <c r="A89" s="50" t="s">
        <v>45</v>
      </c>
      <c r="B89" s="6">
        <f>SUM(B52:B81)</f>
        <v>125702</v>
      </c>
      <c r="C89" s="32">
        <f t="shared" ref="C89" si="0">SUM(C52:C81)</f>
        <v>38289.300000000003</v>
      </c>
    </row>
    <row r="90" spans="1:3" x14ac:dyDescent="0.25">
      <c r="A90" s="51" t="s">
        <v>46</v>
      </c>
      <c r="B90" s="29">
        <f>SUM(B82:B88)</f>
        <v>1143</v>
      </c>
      <c r="C90" s="36">
        <f t="shared" ref="C90" si="1">SUM(C82:C88)</f>
        <v>370.90000000000003</v>
      </c>
    </row>
    <row r="91" spans="1:3" x14ac:dyDescent="0.25">
      <c r="A91" s="50" t="s">
        <v>36</v>
      </c>
      <c r="B91" s="6">
        <f>B89+B90</f>
        <v>126845</v>
      </c>
      <c r="C91" s="32">
        <f t="shared" ref="C91" si="2">C89+C90</f>
        <v>38660.200000000004</v>
      </c>
    </row>
    <row r="92" spans="1:3" x14ac:dyDescent="0.25">
      <c r="A92" s="74" t="s">
        <v>67</v>
      </c>
      <c r="B92" s="74"/>
      <c r="C92" s="74"/>
    </row>
    <row r="93" spans="1:3" x14ac:dyDescent="0.25">
      <c r="A93" s="40" t="s">
        <v>27</v>
      </c>
      <c r="B93" s="5">
        <v>2251</v>
      </c>
      <c r="C93" s="37">
        <v>1077.0999999999999</v>
      </c>
    </row>
    <row r="94" spans="1:3" hidden="1" x14ac:dyDescent="0.25">
      <c r="A94" s="40" t="s">
        <v>14</v>
      </c>
      <c r="B94" s="5">
        <v>0</v>
      </c>
      <c r="C94" s="37">
        <v>0</v>
      </c>
    </row>
    <row r="95" spans="1:3" hidden="1" x14ac:dyDescent="0.25">
      <c r="A95" s="40" t="s">
        <v>9</v>
      </c>
      <c r="B95" s="5">
        <v>0</v>
      </c>
      <c r="C95" s="37">
        <v>0</v>
      </c>
    </row>
    <row r="96" spans="1:3" hidden="1" x14ac:dyDescent="0.25">
      <c r="A96" s="40" t="s">
        <v>13</v>
      </c>
      <c r="B96" s="5">
        <v>0</v>
      </c>
      <c r="C96" s="37">
        <v>0</v>
      </c>
    </row>
    <row r="97" spans="1:3" hidden="1" x14ac:dyDescent="0.25">
      <c r="A97" s="40" t="s">
        <v>58</v>
      </c>
      <c r="B97" s="5">
        <v>0</v>
      </c>
      <c r="C97" s="37">
        <v>0</v>
      </c>
    </row>
    <row r="98" spans="1:3" hidden="1" x14ac:dyDescent="0.25">
      <c r="A98" s="40" t="s">
        <v>41</v>
      </c>
      <c r="B98" s="5">
        <v>0</v>
      </c>
      <c r="C98" s="37">
        <v>0</v>
      </c>
    </row>
    <row r="99" spans="1:3" hidden="1" x14ac:dyDescent="0.25">
      <c r="A99" s="40" t="s">
        <v>32</v>
      </c>
      <c r="B99" s="5">
        <v>0</v>
      </c>
      <c r="C99" s="37">
        <v>0</v>
      </c>
    </row>
    <row r="100" spans="1:3" x14ac:dyDescent="0.25">
      <c r="A100" s="40" t="s">
        <v>7</v>
      </c>
      <c r="B100" s="5">
        <v>266</v>
      </c>
      <c r="C100" s="37">
        <v>124.4</v>
      </c>
    </row>
    <row r="101" spans="1:3" hidden="1" x14ac:dyDescent="0.25">
      <c r="A101" s="40" t="s">
        <v>24</v>
      </c>
      <c r="B101" s="27">
        <v>0</v>
      </c>
      <c r="C101" s="27">
        <v>0</v>
      </c>
    </row>
    <row r="102" spans="1:3" hidden="1" x14ac:dyDescent="0.25">
      <c r="A102" s="40" t="s">
        <v>35</v>
      </c>
      <c r="B102" s="5">
        <v>0</v>
      </c>
      <c r="C102" s="37">
        <v>0</v>
      </c>
    </row>
    <row r="103" spans="1:3" x14ac:dyDescent="0.25">
      <c r="A103" s="40" t="s">
        <v>30</v>
      </c>
      <c r="B103" s="5">
        <v>375</v>
      </c>
      <c r="C103" s="37">
        <v>175.7</v>
      </c>
    </row>
    <row r="104" spans="1:3" hidden="1" x14ac:dyDescent="0.25">
      <c r="A104" s="40" t="s">
        <v>20</v>
      </c>
      <c r="B104" s="5">
        <v>0</v>
      </c>
      <c r="C104" s="37">
        <v>0</v>
      </c>
    </row>
    <row r="105" spans="1:3" hidden="1" x14ac:dyDescent="0.25">
      <c r="A105" s="40" t="s">
        <v>17</v>
      </c>
      <c r="B105" s="5">
        <v>0</v>
      </c>
      <c r="C105" s="37">
        <v>0</v>
      </c>
    </row>
    <row r="106" spans="1:3" hidden="1" x14ac:dyDescent="0.25">
      <c r="A106" s="40" t="s">
        <v>12</v>
      </c>
      <c r="B106" s="5">
        <v>0</v>
      </c>
      <c r="C106" s="37">
        <v>0</v>
      </c>
    </row>
    <row r="107" spans="1:3" hidden="1" x14ac:dyDescent="0.25">
      <c r="A107" s="40" t="s">
        <v>40</v>
      </c>
      <c r="B107" s="5">
        <v>0</v>
      </c>
      <c r="C107" s="37">
        <v>0</v>
      </c>
    </row>
    <row r="108" spans="1:3" x14ac:dyDescent="0.25">
      <c r="A108" s="40" t="s">
        <v>28</v>
      </c>
      <c r="B108" s="5">
        <v>563</v>
      </c>
      <c r="C108" s="37">
        <v>263.60000000000002</v>
      </c>
    </row>
    <row r="109" spans="1:3" x14ac:dyDescent="0.25">
      <c r="A109" s="40" t="s">
        <v>29</v>
      </c>
      <c r="B109" s="5">
        <v>47</v>
      </c>
      <c r="C109" s="37">
        <v>22</v>
      </c>
    </row>
    <row r="110" spans="1:3" hidden="1" x14ac:dyDescent="0.25">
      <c r="A110" s="40" t="s">
        <v>15</v>
      </c>
      <c r="B110" s="5">
        <v>0</v>
      </c>
      <c r="C110" s="37">
        <v>0</v>
      </c>
    </row>
    <row r="111" spans="1:3" hidden="1" x14ac:dyDescent="0.25">
      <c r="A111" s="40" t="s">
        <v>10</v>
      </c>
      <c r="B111" s="5">
        <v>0</v>
      </c>
      <c r="C111" s="37">
        <v>0</v>
      </c>
    </row>
    <row r="112" spans="1:3" hidden="1" x14ac:dyDescent="0.25">
      <c r="A112" s="40" t="s">
        <v>8</v>
      </c>
      <c r="B112" s="5">
        <v>0</v>
      </c>
      <c r="C112" s="37">
        <v>0</v>
      </c>
    </row>
    <row r="113" spans="1:3" hidden="1" x14ac:dyDescent="0.25">
      <c r="A113" s="40" t="s">
        <v>47</v>
      </c>
      <c r="B113" s="5">
        <v>0</v>
      </c>
      <c r="C113" s="37">
        <v>0</v>
      </c>
    </row>
    <row r="114" spans="1:3" x14ac:dyDescent="0.25">
      <c r="A114" s="40" t="s">
        <v>16</v>
      </c>
      <c r="B114" s="5">
        <v>17976</v>
      </c>
      <c r="C114" s="37">
        <v>8419.2999999999993</v>
      </c>
    </row>
    <row r="115" spans="1:3" hidden="1" x14ac:dyDescent="0.25">
      <c r="A115" s="40" t="s">
        <v>57</v>
      </c>
      <c r="B115" s="5">
        <v>0</v>
      </c>
      <c r="C115" s="37">
        <v>0</v>
      </c>
    </row>
    <row r="116" spans="1:3" hidden="1" x14ac:dyDescent="0.25">
      <c r="A116" s="40" t="s">
        <v>23</v>
      </c>
      <c r="B116" s="5">
        <v>0</v>
      </c>
      <c r="C116" s="37">
        <v>0</v>
      </c>
    </row>
    <row r="117" spans="1:3" x14ac:dyDescent="0.25">
      <c r="A117" s="40" t="s">
        <v>39</v>
      </c>
      <c r="B117" s="5">
        <v>109</v>
      </c>
      <c r="C117" s="37">
        <v>51.2</v>
      </c>
    </row>
    <row r="118" spans="1:3" x14ac:dyDescent="0.25">
      <c r="A118" s="40" t="s">
        <v>38</v>
      </c>
      <c r="B118" s="5">
        <v>172</v>
      </c>
      <c r="C118" s="37">
        <v>80.5</v>
      </c>
    </row>
    <row r="119" spans="1:3" x14ac:dyDescent="0.25">
      <c r="A119" s="40" t="s">
        <v>37</v>
      </c>
      <c r="B119" s="5">
        <v>1250</v>
      </c>
      <c r="C119" s="37">
        <v>585.70000000000005</v>
      </c>
    </row>
    <row r="120" spans="1:3" hidden="1" x14ac:dyDescent="0.25">
      <c r="A120" s="40" t="s">
        <v>21</v>
      </c>
      <c r="B120" s="5">
        <v>0</v>
      </c>
      <c r="C120" s="37">
        <v>0</v>
      </c>
    </row>
    <row r="121" spans="1:3" hidden="1" x14ac:dyDescent="0.25">
      <c r="A121" s="40" t="s">
        <v>59</v>
      </c>
      <c r="B121" s="5">
        <v>0</v>
      </c>
      <c r="C121" s="37">
        <v>0</v>
      </c>
    </row>
    <row r="122" spans="1:3" x14ac:dyDescent="0.25">
      <c r="A122" s="40" t="s">
        <v>11</v>
      </c>
      <c r="B122" s="5">
        <v>31</v>
      </c>
      <c r="C122" s="37">
        <v>14.7</v>
      </c>
    </row>
    <row r="123" spans="1:3" x14ac:dyDescent="0.25">
      <c r="A123" s="50" t="s">
        <v>36</v>
      </c>
      <c r="B123" s="6">
        <f>SUM(B93:B122)</f>
        <v>23040</v>
      </c>
      <c r="C123" s="32">
        <f t="shared" ref="C123" si="3">SUM(C93:C122)</f>
        <v>10814.2</v>
      </c>
    </row>
    <row r="124" spans="1:3" x14ac:dyDescent="0.25">
      <c r="A124" s="74" t="s">
        <v>68</v>
      </c>
      <c r="B124" s="74"/>
      <c r="C124" s="74"/>
    </row>
    <row r="125" spans="1:3" x14ac:dyDescent="0.25">
      <c r="A125" s="40" t="s">
        <v>27</v>
      </c>
      <c r="B125" s="5">
        <f>22377-1149+168</f>
        <v>21396</v>
      </c>
      <c r="C125" s="37">
        <f>26800.8-1000+171.4</f>
        <v>25972.2</v>
      </c>
    </row>
    <row r="126" spans="1:3" hidden="1" x14ac:dyDescent="0.25">
      <c r="A126" s="40" t="s">
        <v>14</v>
      </c>
      <c r="B126" s="5">
        <v>0</v>
      </c>
      <c r="C126" s="37">
        <v>0</v>
      </c>
    </row>
    <row r="127" spans="1:3" hidden="1" x14ac:dyDescent="0.25">
      <c r="A127" s="40" t="s">
        <v>9</v>
      </c>
      <c r="B127" s="5">
        <v>0</v>
      </c>
      <c r="C127" s="37">
        <v>0</v>
      </c>
    </row>
    <row r="128" spans="1:3" hidden="1" x14ac:dyDescent="0.25">
      <c r="A128" s="40" t="s">
        <v>13</v>
      </c>
      <c r="B128" s="5">
        <v>0</v>
      </c>
      <c r="C128" s="37">
        <v>0</v>
      </c>
    </row>
    <row r="129" spans="1:3" hidden="1" x14ac:dyDescent="0.25">
      <c r="A129" s="40" t="s">
        <v>58</v>
      </c>
      <c r="B129" s="5">
        <v>0</v>
      </c>
      <c r="C129" s="37">
        <v>0</v>
      </c>
    </row>
    <row r="130" spans="1:3" x14ac:dyDescent="0.25">
      <c r="A130" s="40" t="s">
        <v>41</v>
      </c>
      <c r="B130" s="5">
        <v>1241</v>
      </c>
      <c r="C130" s="37">
        <v>1016.1</v>
      </c>
    </row>
    <row r="131" spans="1:3" hidden="1" x14ac:dyDescent="0.25">
      <c r="A131" s="40" t="s">
        <v>32</v>
      </c>
      <c r="B131" s="5">
        <v>0</v>
      </c>
      <c r="C131" s="37">
        <v>0</v>
      </c>
    </row>
    <row r="132" spans="1:3" x14ac:dyDescent="0.25">
      <c r="A132" s="40" t="s">
        <v>7</v>
      </c>
      <c r="B132" s="5">
        <v>1629</v>
      </c>
      <c r="C132" s="37">
        <v>1019.9</v>
      </c>
    </row>
    <row r="133" spans="1:3" hidden="1" x14ac:dyDescent="0.25">
      <c r="A133" s="40" t="s">
        <v>24</v>
      </c>
      <c r="B133" s="5">
        <v>0</v>
      </c>
      <c r="C133" s="37">
        <v>0</v>
      </c>
    </row>
    <row r="134" spans="1:3" hidden="1" x14ac:dyDescent="0.25">
      <c r="A134" s="40" t="s">
        <v>35</v>
      </c>
      <c r="B134" s="5">
        <v>0</v>
      </c>
      <c r="C134" s="37">
        <v>0</v>
      </c>
    </row>
    <row r="135" spans="1:3" x14ac:dyDescent="0.25">
      <c r="A135" s="40" t="s">
        <v>30</v>
      </c>
      <c r="B135" s="5">
        <v>3469</v>
      </c>
      <c r="C135" s="37">
        <v>2733.4</v>
      </c>
    </row>
    <row r="136" spans="1:3" hidden="1" x14ac:dyDescent="0.25">
      <c r="A136" s="40" t="s">
        <v>20</v>
      </c>
      <c r="B136" s="5">
        <v>0</v>
      </c>
      <c r="C136" s="37">
        <v>0</v>
      </c>
    </row>
    <row r="137" spans="1:3" hidden="1" x14ac:dyDescent="0.25">
      <c r="A137" s="40" t="s">
        <v>17</v>
      </c>
      <c r="B137" s="5">
        <v>0</v>
      </c>
      <c r="C137" s="37">
        <v>0</v>
      </c>
    </row>
    <row r="138" spans="1:3" hidden="1" x14ac:dyDescent="0.25">
      <c r="A138" s="40" t="s">
        <v>12</v>
      </c>
      <c r="B138" s="5">
        <v>0</v>
      </c>
      <c r="C138" s="37">
        <v>0</v>
      </c>
    </row>
    <row r="139" spans="1:3" hidden="1" x14ac:dyDescent="0.25">
      <c r="A139" s="40" t="s">
        <v>40</v>
      </c>
      <c r="B139" s="5">
        <v>0</v>
      </c>
      <c r="C139" s="37">
        <v>0</v>
      </c>
    </row>
    <row r="140" spans="1:3" x14ac:dyDescent="0.25">
      <c r="A140" s="40" t="s">
        <v>28</v>
      </c>
      <c r="B140" s="5">
        <v>3588</v>
      </c>
      <c r="C140" s="37">
        <v>2772.6</v>
      </c>
    </row>
    <row r="141" spans="1:3" x14ac:dyDescent="0.25">
      <c r="A141" s="40" t="s">
        <v>29</v>
      </c>
      <c r="B141" s="5">
        <v>2273</v>
      </c>
      <c r="C141" s="37">
        <v>1387.3</v>
      </c>
    </row>
    <row r="142" spans="1:3" hidden="1" x14ac:dyDescent="0.25">
      <c r="A142" s="40" t="s">
        <v>15</v>
      </c>
      <c r="B142" s="5">
        <v>0</v>
      </c>
      <c r="C142" s="37">
        <v>0</v>
      </c>
    </row>
    <row r="143" spans="1:3" hidden="1" x14ac:dyDescent="0.25">
      <c r="A143" s="40" t="s">
        <v>10</v>
      </c>
      <c r="B143" s="5">
        <v>0</v>
      </c>
      <c r="C143" s="37">
        <v>0</v>
      </c>
    </row>
    <row r="144" spans="1:3" hidden="1" x14ac:dyDescent="0.25">
      <c r="A144" s="40" t="s">
        <v>8</v>
      </c>
      <c r="B144" s="5">
        <v>0</v>
      </c>
      <c r="C144" s="37">
        <v>0</v>
      </c>
    </row>
    <row r="145" spans="1:3" hidden="1" x14ac:dyDescent="0.25">
      <c r="A145" s="40" t="s">
        <v>47</v>
      </c>
      <c r="B145" s="5">
        <v>0</v>
      </c>
      <c r="C145" s="37">
        <v>0</v>
      </c>
    </row>
    <row r="146" spans="1:3" x14ac:dyDescent="0.25">
      <c r="A146" s="40" t="s">
        <v>16</v>
      </c>
      <c r="B146" s="5">
        <v>17848</v>
      </c>
      <c r="C146" s="37">
        <v>11168.9</v>
      </c>
    </row>
    <row r="147" spans="1:3" hidden="1" x14ac:dyDescent="0.25">
      <c r="A147" s="40" t="s">
        <v>57</v>
      </c>
      <c r="B147" s="5">
        <v>0</v>
      </c>
      <c r="C147" s="37">
        <v>0</v>
      </c>
    </row>
    <row r="148" spans="1:3" hidden="1" x14ac:dyDescent="0.25">
      <c r="A148" s="40" t="s">
        <v>23</v>
      </c>
      <c r="B148" s="5">
        <v>0</v>
      </c>
      <c r="C148" s="37">
        <v>0</v>
      </c>
    </row>
    <row r="149" spans="1:3" x14ac:dyDescent="0.25">
      <c r="A149" s="40" t="s">
        <v>39</v>
      </c>
      <c r="B149" s="5">
        <v>3197</v>
      </c>
      <c r="C149" s="37">
        <v>2322</v>
      </c>
    </row>
    <row r="150" spans="1:3" x14ac:dyDescent="0.25">
      <c r="A150" s="40" t="s">
        <v>38</v>
      </c>
      <c r="B150" s="5">
        <v>991</v>
      </c>
      <c r="C150" s="37">
        <v>505.2</v>
      </c>
    </row>
    <row r="151" spans="1:3" x14ac:dyDescent="0.25">
      <c r="A151" s="40" t="s">
        <v>37</v>
      </c>
      <c r="B151" s="5">
        <v>2072</v>
      </c>
      <c r="C151" s="37">
        <v>1504.9</v>
      </c>
    </row>
    <row r="152" spans="1:3" hidden="1" x14ac:dyDescent="0.25">
      <c r="A152" s="40" t="s">
        <v>21</v>
      </c>
      <c r="B152" s="5">
        <v>0</v>
      </c>
      <c r="C152" s="37">
        <v>0</v>
      </c>
    </row>
    <row r="153" spans="1:3" hidden="1" x14ac:dyDescent="0.25">
      <c r="A153" s="40" t="s">
        <v>59</v>
      </c>
      <c r="B153" s="5">
        <v>0</v>
      </c>
      <c r="C153" s="37">
        <v>0</v>
      </c>
    </row>
    <row r="154" spans="1:3" x14ac:dyDescent="0.25">
      <c r="A154" s="40" t="s">
        <v>11</v>
      </c>
      <c r="B154" s="5">
        <v>834</v>
      </c>
      <c r="C154" s="37">
        <v>522.4</v>
      </c>
    </row>
    <row r="155" spans="1:3" hidden="1" x14ac:dyDescent="0.25">
      <c r="A155" s="41" t="s">
        <v>60</v>
      </c>
      <c r="B155" s="5">
        <v>0</v>
      </c>
      <c r="C155" s="37"/>
    </row>
    <row r="156" spans="1:3" hidden="1" x14ac:dyDescent="0.25">
      <c r="A156" s="41" t="s">
        <v>61</v>
      </c>
      <c r="B156" s="5">
        <v>0</v>
      </c>
      <c r="C156" s="37"/>
    </row>
    <row r="157" spans="1:3" hidden="1" x14ac:dyDescent="0.25">
      <c r="A157" s="41" t="s">
        <v>42</v>
      </c>
      <c r="B157" s="5">
        <v>0</v>
      </c>
      <c r="C157" s="37"/>
    </row>
    <row r="158" spans="1:3" x14ac:dyDescent="0.25">
      <c r="A158" s="41" t="s">
        <v>44</v>
      </c>
      <c r="B158" s="5">
        <v>11</v>
      </c>
      <c r="C158" s="37">
        <v>38.700000000000003</v>
      </c>
    </row>
    <row r="159" spans="1:3" hidden="1" x14ac:dyDescent="0.25">
      <c r="A159" s="41" t="s">
        <v>43</v>
      </c>
      <c r="B159" s="5">
        <v>0</v>
      </c>
      <c r="C159" s="37"/>
    </row>
    <row r="160" spans="1:3" hidden="1" x14ac:dyDescent="0.25">
      <c r="A160" s="41" t="s">
        <v>62</v>
      </c>
      <c r="B160" s="5">
        <v>0</v>
      </c>
      <c r="C160" s="37"/>
    </row>
    <row r="161" spans="1:3" hidden="1" x14ac:dyDescent="0.25">
      <c r="A161" s="41" t="s">
        <v>63</v>
      </c>
      <c r="B161" s="5">
        <v>0</v>
      </c>
      <c r="C161" s="37"/>
    </row>
    <row r="162" spans="1:3" hidden="1" x14ac:dyDescent="0.25">
      <c r="A162" s="41" t="s">
        <v>140</v>
      </c>
      <c r="B162" s="5"/>
      <c r="C162" s="37"/>
    </row>
    <row r="163" spans="1:3" x14ac:dyDescent="0.25">
      <c r="A163" s="50" t="s">
        <v>45</v>
      </c>
      <c r="B163" s="6">
        <f>SUM(B125:B154)</f>
        <v>58538</v>
      </c>
      <c r="C163" s="32">
        <f t="shared" ref="C163" si="4">SUM(C125:C154)</f>
        <v>50924.900000000009</v>
      </c>
    </row>
    <row r="164" spans="1:3" ht="19.5" customHeight="1" x14ac:dyDescent="0.25">
      <c r="A164" s="51" t="s">
        <v>46</v>
      </c>
      <c r="B164" s="29">
        <f>SUM(B155:B161)</f>
        <v>11</v>
      </c>
      <c r="C164" s="36">
        <f t="shared" ref="C164" si="5">SUM(C155:C161)</f>
        <v>38.700000000000003</v>
      </c>
    </row>
    <row r="165" spans="1:3" x14ac:dyDescent="0.25">
      <c r="A165" s="50" t="s">
        <v>36</v>
      </c>
      <c r="B165" s="6">
        <f>B163+B164</f>
        <v>58549</v>
      </c>
      <c r="C165" s="32">
        <f t="shared" ref="C165" si="6">C163+C164</f>
        <v>50963.600000000006</v>
      </c>
    </row>
    <row r="166" spans="1:3" x14ac:dyDescent="0.25">
      <c r="A166" s="74" t="s">
        <v>71</v>
      </c>
      <c r="B166" s="74"/>
      <c r="C166" s="74"/>
    </row>
    <row r="167" spans="1:3" hidden="1" x14ac:dyDescent="0.25">
      <c r="A167" s="40" t="s">
        <v>7</v>
      </c>
      <c r="B167" s="43">
        <v>0</v>
      </c>
      <c r="C167" s="44">
        <v>0</v>
      </c>
    </row>
    <row r="168" spans="1:3" hidden="1" x14ac:dyDescent="0.25">
      <c r="A168" s="40" t="s">
        <v>8</v>
      </c>
      <c r="B168" s="43">
        <v>0</v>
      </c>
      <c r="C168" s="44">
        <v>0</v>
      </c>
    </row>
    <row r="169" spans="1:3" hidden="1" x14ac:dyDescent="0.25">
      <c r="A169" s="40" t="s">
        <v>9</v>
      </c>
      <c r="B169" s="43">
        <v>0</v>
      </c>
      <c r="C169" s="44">
        <v>0</v>
      </c>
    </row>
    <row r="170" spans="1:3" hidden="1" x14ac:dyDescent="0.25">
      <c r="A170" s="40" t="s">
        <v>10</v>
      </c>
      <c r="B170" s="43">
        <v>0</v>
      </c>
      <c r="C170" s="44">
        <v>0</v>
      </c>
    </row>
    <row r="171" spans="1:3" hidden="1" x14ac:dyDescent="0.25">
      <c r="A171" s="40" t="s">
        <v>11</v>
      </c>
      <c r="B171" s="43">
        <v>0</v>
      </c>
      <c r="C171" s="44">
        <v>0</v>
      </c>
    </row>
    <row r="172" spans="1:3" hidden="1" x14ac:dyDescent="0.25">
      <c r="A172" s="40" t="s">
        <v>12</v>
      </c>
      <c r="B172" s="43">
        <v>0</v>
      </c>
      <c r="C172" s="44">
        <v>0</v>
      </c>
    </row>
    <row r="173" spans="1:3" hidden="1" x14ac:dyDescent="0.25">
      <c r="A173" s="40" t="s">
        <v>13</v>
      </c>
      <c r="B173" s="43">
        <v>0</v>
      </c>
      <c r="C173" s="44">
        <v>0</v>
      </c>
    </row>
    <row r="174" spans="1:3" hidden="1" x14ac:dyDescent="0.25">
      <c r="A174" s="40" t="s">
        <v>14</v>
      </c>
      <c r="B174" s="43">
        <v>0</v>
      </c>
      <c r="C174" s="44">
        <v>0</v>
      </c>
    </row>
    <row r="175" spans="1:3" hidden="1" x14ac:dyDescent="0.25">
      <c r="A175" s="40" t="s">
        <v>15</v>
      </c>
      <c r="B175" s="43">
        <v>0</v>
      </c>
      <c r="C175" s="44">
        <v>0</v>
      </c>
    </row>
    <row r="176" spans="1:3" hidden="1" x14ac:dyDescent="0.25">
      <c r="A176" s="40" t="s">
        <v>16</v>
      </c>
      <c r="B176" s="43">
        <v>0</v>
      </c>
      <c r="C176" s="44">
        <v>0</v>
      </c>
    </row>
    <row r="177" spans="1:3" hidden="1" x14ac:dyDescent="0.25">
      <c r="A177" s="40" t="s">
        <v>17</v>
      </c>
      <c r="B177" s="43">
        <v>0</v>
      </c>
      <c r="C177" s="44">
        <v>0</v>
      </c>
    </row>
    <row r="178" spans="1:3" hidden="1" x14ac:dyDescent="0.25">
      <c r="A178" s="40" t="s">
        <v>18</v>
      </c>
      <c r="B178" s="43">
        <v>0</v>
      </c>
      <c r="C178" s="44">
        <v>0</v>
      </c>
    </row>
    <row r="179" spans="1:3" hidden="1" x14ac:dyDescent="0.25">
      <c r="A179" s="40" t="s">
        <v>19</v>
      </c>
      <c r="B179" s="43">
        <v>0</v>
      </c>
      <c r="C179" s="44">
        <v>0</v>
      </c>
    </row>
    <row r="180" spans="1:3" hidden="1" x14ac:dyDescent="0.25">
      <c r="A180" s="40" t="s">
        <v>72</v>
      </c>
      <c r="B180" s="43">
        <v>0</v>
      </c>
      <c r="C180" s="44">
        <v>0</v>
      </c>
    </row>
    <row r="181" spans="1:3" hidden="1" x14ac:dyDescent="0.25">
      <c r="A181" s="40" t="s">
        <v>20</v>
      </c>
      <c r="B181" s="43">
        <v>0</v>
      </c>
      <c r="C181" s="44">
        <v>0</v>
      </c>
    </row>
    <row r="182" spans="1:3" hidden="1" x14ac:dyDescent="0.25">
      <c r="A182" s="40" t="s">
        <v>21</v>
      </c>
      <c r="B182" s="43">
        <v>0</v>
      </c>
      <c r="C182" s="44">
        <v>0</v>
      </c>
    </row>
    <row r="183" spans="1:3" hidden="1" x14ac:dyDescent="0.25">
      <c r="A183" s="40" t="s">
        <v>22</v>
      </c>
      <c r="B183" s="43">
        <v>0</v>
      </c>
      <c r="C183" s="44">
        <v>0</v>
      </c>
    </row>
    <row r="184" spans="1:3" hidden="1" x14ac:dyDescent="0.25">
      <c r="A184" s="40" t="s">
        <v>23</v>
      </c>
      <c r="B184" s="43">
        <v>0</v>
      </c>
      <c r="C184" s="44">
        <v>0</v>
      </c>
    </row>
    <row r="185" spans="1:3" hidden="1" x14ac:dyDescent="0.25">
      <c r="A185" s="40" t="s">
        <v>24</v>
      </c>
      <c r="B185" s="43">
        <v>0</v>
      </c>
      <c r="C185" s="44">
        <v>0</v>
      </c>
    </row>
    <row r="186" spans="1:3" hidden="1" x14ac:dyDescent="0.25">
      <c r="A186" s="40" t="s">
        <v>25</v>
      </c>
      <c r="B186" s="43">
        <v>0</v>
      </c>
      <c r="C186" s="44">
        <v>0</v>
      </c>
    </row>
    <row r="187" spans="1:3" hidden="1" x14ac:dyDescent="0.25">
      <c r="A187" s="40" t="s">
        <v>51</v>
      </c>
      <c r="B187" s="43">
        <v>0</v>
      </c>
      <c r="C187" s="44">
        <v>0</v>
      </c>
    </row>
    <row r="188" spans="1:3" ht="30" hidden="1" x14ac:dyDescent="0.25">
      <c r="A188" s="40" t="s">
        <v>73</v>
      </c>
      <c r="B188" s="43">
        <v>0</v>
      </c>
      <c r="C188" s="44">
        <v>0</v>
      </c>
    </row>
    <row r="189" spans="1:3" hidden="1" x14ac:dyDescent="0.25">
      <c r="A189" s="40" t="s">
        <v>26</v>
      </c>
      <c r="B189" s="43">
        <v>0</v>
      </c>
      <c r="C189" s="44">
        <v>0</v>
      </c>
    </row>
    <row r="190" spans="1:3" x14ac:dyDescent="0.25">
      <c r="A190" s="40" t="s">
        <v>27</v>
      </c>
      <c r="B190" s="5">
        <v>136</v>
      </c>
      <c r="C190" s="37">
        <v>1235.2</v>
      </c>
    </row>
    <row r="191" spans="1:3" hidden="1" x14ac:dyDescent="0.25">
      <c r="A191" s="40" t="s">
        <v>28</v>
      </c>
      <c r="B191" s="43">
        <v>0</v>
      </c>
      <c r="C191" s="44">
        <v>0</v>
      </c>
    </row>
    <row r="192" spans="1:3" hidden="1" x14ac:dyDescent="0.25">
      <c r="A192" s="40" t="s">
        <v>29</v>
      </c>
      <c r="B192" s="43">
        <v>0</v>
      </c>
      <c r="C192" s="44">
        <v>0</v>
      </c>
    </row>
    <row r="193" spans="1:3" hidden="1" x14ac:dyDescent="0.25">
      <c r="A193" s="40" t="s">
        <v>30</v>
      </c>
      <c r="B193" s="43">
        <v>0</v>
      </c>
      <c r="C193" s="44">
        <v>0</v>
      </c>
    </row>
    <row r="194" spans="1:3" hidden="1" x14ac:dyDescent="0.25">
      <c r="A194" s="40" t="s">
        <v>31</v>
      </c>
      <c r="B194" s="43">
        <v>0</v>
      </c>
      <c r="C194" s="44">
        <v>0</v>
      </c>
    </row>
    <row r="195" spans="1:3" hidden="1" x14ac:dyDescent="0.25">
      <c r="A195" s="40" t="s">
        <v>32</v>
      </c>
      <c r="B195" s="43">
        <v>0</v>
      </c>
      <c r="C195" s="44">
        <v>0</v>
      </c>
    </row>
    <row r="196" spans="1:3" hidden="1" x14ac:dyDescent="0.25">
      <c r="A196" s="40" t="s">
        <v>33</v>
      </c>
      <c r="B196" s="43">
        <v>0</v>
      </c>
      <c r="C196" s="44">
        <v>0</v>
      </c>
    </row>
    <row r="197" spans="1:3" ht="30" hidden="1" x14ac:dyDescent="0.25">
      <c r="A197" s="40" t="s">
        <v>34</v>
      </c>
      <c r="B197" s="43">
        <v>0</v>
      </c>
      <c r="C197" s="44">
        <v>0</v>
      </c>
    </row>
    <row r="198" spans="1:3" hidden="1" x14ac:dyDescent="0.25">
      <c r="A198" s="40" t="s">
        <v>35</v>
      </c>
      <c r="B198" s="43">
        <v>0</v>
      </c>
      <c r="C198" s="44">
        <v>0</v>
      </c>
    </row>
    <row r="199" spans="1:3" x14ac:dyDescent="0.25">
      <c r="A199" s="50" t="s">
        <v>36</v>
      </c>
      <c r="B199" s="6">
        <f>SUM(B167:B198)</f>
        <v>136</v>
      </c>
      <c r="C199" s="32">
        <f>SUM(C167:C198)</f>
        <v>1235.2</v>
      </c>
    </row>
    <row r="200" spans="1:3" hidden="1" x14ac:dyDescent="0.25">
      <c r="A200" s="38" t="s">
        <v>48</v>
      </c>
      <c r="B200" s="6"/>
      <c r="C200" s="32"/>
    </row>
    <row r="201" spans="1:3" hidden="1" x14ac:dyDescent="0.25">
      <c r="A201" s="52" t="s">
        <v>49</v>
      </c>
      <c r="B201" s="29"/>
      <c r="C201" s="36"/>
    </row>
    <row r="202" spans="1:3" ht="15.75" x14ac:dyDescent="0.25">
      <c r="A202" s="8" t="s">
        <v>50</v>
      </c>
      <c r="B202" s="8"/>
      <c r="C202" s="39">
        <f>C49+C91+C123+C165+C199+C200</f>
        <v>101673.20000000001</v>
      </c>
    </row>
    <row r="203" spans="1:3" s="71" customFormat="1" x14ac:dyDescent="0.25">
      <c r="A203" s="68" t="s">
        <v>142</v>
      </c>
      <c r="B203" s="69">
        <v>15880</v>
      </c>
      <c r="C203" s="70">
        <v>18827.3</v>
      </c>
    </row>
    <row r="204" spans="1:3" x14ac:dyDescent="0.25">
      <c r="A204" s="62" t="s">
        <v>143</v>
      </c>
      <c r="B204" s="6">
        <v>25</v>
      </c>
      <c r="C204" s="65">
        <v>25.5</v>
      </c>
    </row>
  </sheetData>
  <mergeCells count="14">
    <mergeCell ref="A124:C124"/>
    <mergeCell ref="A166:C166"/>
    <mergeCell ref="A7:C7"/>
    <mergeCell ref="A8:C8"/>
    <mergeCell ref="A12:C12"/>
    <mergeCell ref="A50:C50"/>
    <mergeCell ref="A51:C51"/>
    <mergeCell ref="A92:C92"/>
    <mergeCell ref="A6:C6"/>
    <mergeCell ref="A1:C1"/>
    <mergeCell ref="A2:C2"/>
    <mergeCell ref="A3:C3"/>
    <mergeCell ref="A4:C4"/>
    <mergeCell ref="A5:C5"/>
  </mergeCells>
  <pageMargins left="0.59055118110236227" right="0" top="0.39370078740157483" bottom="0.39370078740157483" header="0" footer="0"/>
  <pageSetup paperSize="9" orientation="portrait" r:id="rId1"/>
  <headerFooter alignWithMargins="0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C204"/>
  <sheetViews>
    <sheetView view="pageBreakPreview" zoomScaleNormal="100" zoomScaleSheetLayoutView="100" workbookViewId="0">
      <selection activeCell="A3" sqref="A3:C3"/>
    </sheetView>
  </sheetViews>
  <sheetFormatPr defaultColWidth="9.140625" defaultRowHeight="15" x14ac:dyDescent="0.25"/>
  <cols>
    <col min="1" max="1" width="61" style="1" customWidth="1"/>
    <col min="2" max="2" width="15.42578125" style="2" customWidth="1"/>
    <col min="3" max="3" width="15.7109375" style="1" customWidth="1"/>
    <col min="4" max="16384" width="9.140625" style="1"/>
  </cols>
  <sheetData>
    <row r="1" spans="1:3" x14ac:dyDescent="0.25">
      <c r="A1" s="80" t="s">
        <v>0</v>
      </c>
      <c r="B1" s="80"/>
      <c r="C1" s="80"/>
    </row>
    <row r="2" spans="1:3" x14ac:dyDescent="0.25">
      <c r="A2" s="80" t="s">
        <v>1</v>
      </c>
      <c r="B2" s="80"/>
      <c r="C2" s="80"/>
    </row>
    <row r="3" spans="1:3" x14ac:dyDescent="0.25">
      <c r="A3" s="80" t="s">
        <v>127</v>
      </c>
      <c r="B3" s="80"/>
      <c r="C3" s="80"/>
    </row>
    <row r="4" spans="1:3" x14ac:dyDescent="0.25">
      <c r="A4" s="79" t="s">
        <v>2</v>
      </c>
      <c r="B4" s="79"/>
      <c r="C4" s="79"/>
    </row>
    <row r="5" spans="1:3" x14ac:dyDescent="0.25">
      <c r="A5" s="81" t="s">
        <v>102</v>
      </c>
      <c r="B5" s="81"/>
      <c r="C5" s="81"/>
    </row>
    <row r="6" spans="1:3" x14ac:dyDescent="0.25">
      <c r="A6" s="79" t="s">
        <v>3</v>
      </c>
      <c r="B6" s="79"/>
      <c r="C6" s="79"/>
    </row>
    <row r="7" spans="1:3" x14ac:dyDescent="0.25">
      <c r="A7" s="79" t="s">
        <v>4</v>
      </c>
      <c r="B7" s="79"/>
      <c r="C7" s="79"/>
    </row>
    <row r="8" spans="1:3" x14ac:dyDescent="0.25">
      <c r="A8" s="79" t="s">
        <v>126</v>
      </c>
      <c r="B8" s="79"/>
      <c r="C8" s="79"/>
    </row>
    <row r="10" spans="1:3" ht="90" x14ac:dyDescent="0.25">
      <c r="A10" s="27" t="s">
        <v>64</v>
      </c>
      <c r="B10" s="5" t="s">
        <v>5</v>
      </c>
      <c r="C10" s="27" t="s">
        <v>6</v>
      </c>
    </row>
    <row r="11" spans="1:3" x14ac:dyDescent="0.25">
      <c r="A11" s="27">
        <v>1</v>
      </c>
      <c r="B11" s="5">
        <v>2</v>
      </c>
      <c r="C11" s="27">
        <v>3</v>
      </c>
    </row>
    <row r="12" spans="1:3" hidden="1" x14ac:dyDescent="0.25">
      <c r="A12" s="74" t="s">
        <v>65</v>
      </c>
      <c r="B12" s="74"/>
      <c r="C12" s="74"/>
    </row>
    <row r="13" spans="1:3" hidden="1" x14ac:dyDescent="0.25">
      <c r="A13" s="33" t="s">
        <v>7</v>
      </c>
      <c r="B13" s="5">
        <v>0</v>
      </c>
      <c r="C13" s="37">
        <v>0</v>
      </c>
    </row>
    <row r="14" spans="1:3" hidden="1" x14ac:dyDescent="0.25">
      <c r="A14" s="33" t="s">
        <v>70</v>
      </c>
      <c r="B14" s="5">
        <v>0</v>
      </c>
      <c r="C14" s="37">
        <v>0</v>
      </c>
    </row>
    <row r="15" spans="1:3" hidden="1" x14ac:dyDescent="0.25">
      <c r="A15" s="33" t="s">
        <v>8</v>
      </c>
      <c r="B15" s="5">
        <v>0</v>
      </c>
      <c r="C15" s="37">
        <v>0</v>
      </c>
    </row>
    <row r="16" spans="1:3" hidden="1" x14ac:dyDescent="0.25">
      <c r="A16" s="33" t="s">
        <v>58</v>
      </c>
      <c r="B16" s="5"/>
      <c r="C16" s="37"/>
    </row>
    <row r="17" spans="1:3" hidden="1" x14ac:dyDescent="0.25">
      <c r="A17" s="33" t="s">
        <v>9</v>
      </c>
      <c r="B17" s="5">
        <v>0</v>
      </c>
      <c r="C17" s="37">
        <v>0</v>
      </c>
    </row>
    <row r="18" spans="1:3" hidden="1" x14ac:dyDescent="0.25">
      <c r="A18" s="33" t="s">
        <v>10</v>
      </c>
      <c r="B18" s="5">
        <v>0</v>
      </c>
      <c r="C18" s="37">
        <v>0</v>
      </c>
    </row>
    <row r="19" spans="1:3" hidden="1" x14ac:dyDescent="0.25">
      <c r="A19" s="33" t="s">
        <v>11</v>
      </c>
      <c r="B19" s="5">
        <v>0</v>
      </c>
      <c r="C19" s="37">
        <v>0</v>
      </c>
    </row>
    <row r="20" spans="1:3" hidden="1" x14ac:dyDescent="0.25">
      <c r="A20" s="33" t="s">
        <v>12</v>
      </c>
      <c r="B20" s="5">
        <v>0</v>
      </c>
      <c r="C20" s="37">
        <v>0</v>
      </c>
    </row>
    <row r="21" spans="1:3" hidden="1" x14ac:dyDescent="0.25">
      <c r="A21" s="33" t="s">
        <v>13</v>
      </c>
      <c r="B21" s="5">
        <v>0</v>
      </c>
      <c r="C21" s="37">
        <v>0</v>
      </c>
    </row>
    <row r="22" spans="1:3" hidden="1" x14ac:dyDescent="0.25">
      <c r="A22" s="33" t="s">
        <v>14</v>
      </c>
      <c r="B22" s="5">
        <v>0</v>
      </c>
      <c r="C22" s="37">
        <v>0</v>
      </c>
    </row>
    <row r="23" spans="1:3" hidden="1" x14ac:dyDescent="0.25">
      <c r="A23" s="33" t="s">
        <v>15</v>
      </c>
      <c r="B23" s="5">
        <v>0</v>
      </c>
      <c r="C23" s="37">
        <v>0</v>
      </c>
    </row>
    <row r="24" spans="1:3" hidden="1" x14ac:dyDescent="0.25">
      <c r="A24" s="33" t="s">
        <v>16</v>
      </c>
      <c r="B24" s="5">
        <v>0</v>
      </c>
      <c r="C24" s="37">
        <v>0</v>
      </c>
    </row>
    <row r="25" spans="1:3" hidden="1" x14ac:dyDescent="0.25">
      <c r="A25" s="33" t="s">
        <v>17</v>
      </c>
      <c r="B25" s="5">
        <v>0</v>
      </c>
      <c r="C25" s="37">
        <v>0</v>
      </c>
    </row>
    <row r="26" spans="1:3" hidden="1" x14ac:dyDescent="0.25">
      <c r="A26" s="33" t="s">
        <v>18</v>
      </c>
      <c r="B26" s="5">
        <v>0</v>
      </c>
      <c r="C26" s="37">
        <v>0</v>
      </c>
    </row>
    <row r="27" spans="1:3" hidden="1" x14ac:dyDescent="0.25">
      <c r="A27" s="33" t="s">
        <v>19</v>
      </c>
      <c r="B27" s="5">
        <v>0</v>
      </c>
      <c r="C27" s="37">
        <v>0</v>
      </c>
    </row>
    <row r="28" spans="1:3" hidden="1" x14ac:dyDescent="0.25">
      <c r="A28" s="33" t="s">
        <v>55</v>
      </c>
      <c r="B28" s="5">
        <v>0</v>
      </c>
      <c r="C28" s="37">
        <v>0</v>
      </c>
    </row>
    <row r="29" spans="1:3" hidden="1" x14ac:dyDescent="0.25">
      <c r="A29" s="33" t="s">
        <v>20</v>
      </c>
      <c r="B29" s="5">
        <v>0</v>
      </c>
      <c r="C29" s="37">
        <v>0</v>
      </c>
    </row>
    <row r="30" spans="1:3" hidden="1" x14ac:dyDescent="0.25">
      <c r="A30" s="33" t="s">
        <v>21</v>
      </c>
      <c r="B30" s="5">
        <v>0</v>
      </c>
      <c r="C30" s="37">
        <v>0</v>
      </c>
    </row>
    <row r="31" spans="1:3" hidden="1" x14ac:dyDescent="0.25">
      <c r="A31" s="33" t="s">
        <v>22</v>
      </c>
      <c r="B31" s="5">
        <v>0</v>
      </c>
      <c r="C31" s="37">
        <v>0</v>
      </c>
    </row>
    <row r="32" spans="1:3" hidden="1" x14ac:dyDescent="0.25">
      <c r="A32" s="33" t="s">
        <v>23</v>
      </c>
      <c r="B32" s="5">
        <v>0</v>
      </c>
      <c r="C32" s="37">
        <v>0</v>
      </c>
    </row>
    <row r="33" spans="1:3" hidden="1" x14ac:dyDescent="0.25">
      <c r="A33" s="33" t="s">
        <v>24</v>
      </c>
      <c r="B33" s="5">
        <v>0</v>
      </c>
      <c r="C33" s="37">
        <v>0</v>
      </c>
    </row>
    <row r="34" spans="1:3" hidden="1" x14ac:dyDescent="0.25">
      <c r="A34" s="33" t="s">
        <v>25</v>
      </c>
      <c r="B34" s="5">
        <v>0</v>
      </c>
      <c r="C34" s="37">
        <v>0</v>
      </c>
    </row>
    <row r="35" spans="1:3" hidden="1" x14ac:dyDescent="0.25">
      <c r="A35" s="33" t="s">
        <v>51</v>
      </c>
      <c r="B35" s="5">
        <v>0</v>
      </c>
      <c r="C35" s="37">
        <v>0</v>
      </c>
    </row>
    <row r="36" spans="1:3" hidden="1" x14ac:dyDescent="0.25">
      <c r="A36" s="33" t="s">
        <v>52</v>
      </c>
      <c r="B36" s="5">
        <v>0</v>
      </c>
      <c r="C36" s="37">
        <v>0</v>
      </c>
    </row>
    <row r="37" spans="1:3" hidden="1" x14ac:dyDescent="0.25">
      <c r="A37" s="33" t="s">
        <v>26</v>
      </c>
      <c r="B37" s="5">
        <v>0</v>
      </c>
      <c r="C37" s="37">
        <v>0</v>
      </c>
    </row>
    <row r="38" spans="1:3" hidden="1" x14ac:dyDescent="0.25">
      <c r="A38" s="33" t="s">
        <v>27</v>
      </c>
      <c r="B38" s="5">
        <v>0</v>
      </c>
      <c r="C38" s="37">
        <v>0</v>
      </c>
    </row>
    <row r="39" spans="1:3" hidden="1" x14ac:dyDescent="0.25">
      <c r="A39" s="33" t="s">
        <v>28</v>
      </c>
      <c r="B39" s="5">
        <v>0</v>
      </c>
      <c r="C39" s="37">
        <v>0</v>
      </c>
    </row>
    <row r="40" spans="1:3" hidden="1" x14ac:dyDescent="0.25">
      <c r="A40" s="33" t="s">
        <v>29</v>
      </c>
      <c r="B40" s="5">
        <v>0</v>
      </c>
      <c r="C40" s="37">
        <v>0</v>
      </c>
    </row>
    <row r="41" spans="1:3" hidden="1" x14ac:dyDescent="0.25">
      <c r="A41" s="33" t="s">
        <v>30</v>
      </c>
      <c r="B41" s="5">
        <v>0</v>
      </c>
      <c r="C41" s="37">
        <v>0</v>
      </c>
    </row>
    <row r="42" spans="1:3" ht="30" hidden="1" x14ac:dyDescent="0.25">
      <c r="A42" s="33" t="s">
        <v>56</v>
      </c>
      <c r="B42" s="5">
        <v>0</v>
      </c>
      <c r="C42" s="37">
        <v>0</v>
      </c>
    </row>
    <row r="43" spans="1:3" hidden="1" x14ac:dyDescent="0.25">
      <c r="A43" s="33" t="s">
        <v>31</v>
      </c>
      <c r="B43" s="5">
        <v>0</v>
      </c>
      <c r="C43" s="37">
        <v>0</v>
      </c>
    </row>
    <row r="44" spans="1:3" hidden="1" x14ac:dyDescent="0.25">
      <c r="A44" s="33" t="s">
        <v>32</v>
      </c>
      <c r="B44" s="5">
        <v>0</v>
      </c>
      <c r="C44" s="37">
        <v>0</v>
      </c>
    </row>
    <row r="45" spans="1:3" hidden="1" x14ac:dyDescent="0.25">
      <c r="A45" s="33" t="s">
        <v>33</v>
      </c>
      <c r="B45" s="5">
        <v>0</v>
      </c>
      <c r="C45" s="37">
        <v>0</v>
      </c>
    </row>
    <row r="46" spans="1:3" ht="30" hidden="1" x14ac:dyDescent="0.25">
      <c r="A46" s="33" t="s">
        <v>34</v>
      </c>
      <c r="B46" s="5">
        <v>0</v>
      </c>
      <c r="C46" s="37">
        <v>0</v>
      </c>
    </row>
    <row r="47" spans="1:3" hidden="1" x14ac:dyDescent="0.25">
      <c r="A47" s="33" t="s">
        <v>57</v>
      </c>
      <c r="B47" s="5">
        <v>0</v>
      </c>
      <c r="C47" s="37">
        <v>0</v>
      </c>
    </row>
    <row r="48" spans="1:3" hidden="1" x14ac:dyDescent="0.25">
      <c r="A48" s="33" t="s">
        <v>35</v>
      </c>
      <c r="B48" s="5">
        <v>0</v>
      </c>
      <c r="C48" s="37">
        <v>0</v>
      </c>
    </row>
    <row r="49" spans="1:3" hidden="1" x14ac:dyDescent="0.25">
      <c r="A49" s="50" t="s">
        <v>36</v>
      </c>
      <c r="B49" s="6">
        <f>SUM(B13:B48)</f>
        <v>0</v>
      </c>
      <c r="C49" s="32">
        <f>SUM(C13:C48)</f>
        <v>0</v>
      </c>
    </row>
    <row r="50" spans="1:3" hidden="1" x14ac:dyDescent="0.25">
      <c r="A50" s="74" t="s">
        <v>69</v>
      </c>
      <c r="B50" s="74"/>
      <c r="C50" s="74"/>
    </row>
    <row r="51" spans="1:3" hidden="1" x14ac:dyDescent="0.25">
      <c r="A51" s="74" t="s">
        <v>66</v>
      </c>
      <c r="B51" s="74"/>
      <c r="C51" s="74"/>
    </row>
    <row r="52" spans="1:3" hidden="1" x14ac:dyDescent="0.25">
      <c r="A52" s="40" t="s">
        <v>27</v>
      </c>
      <c r="B52" s="5">
        <v>0</v>
      </c>
      <c r="C52" s="37">
        <v>0</v>
      </c>
    </row>
    <row r="53" spans="1:3" hidden="1" x14ac:dyDescent="0.25">
      <c r="A53" s="40" t="s">
        <v>14</v>
      </c>
      <c r="B53" s="5">
        <v>0</v>
      </c>
      <c r="C53" s="37">
        <v>0</v>
      </c>
    </row>
    <row r="54" spans="1:3" hidden="1" x14ac:dyDescent="0.25">
      <c r="A54" s="40" t="s">
        <v>9</v>
      </c>
      <c r="B54" s="5">
        <v>0</v>
      </c>
      <c r="C54" s="37">
        <v>0</v>
      </c>
    </row>
    <row r="55" spans="1:3" hidden="1" x14ac:dyDescent="0.25">
      <c r="A55" s="40" t="s">
        <v>13</v>
      </c>
      <c r="B55" s="5">
        <v>0</v>
      </c>
      <c r="C55" s="37">
        <v>0</v>
      </c>
    </row>
    <row r="56" spans="1:3" hidden="1" x14ac:dyDescent="0.25">
      <c r="A56" s="40" t="s">
        <v>58</v>
      </c>
      <c r="B56" s="5">
        <v>0</v>
      </c>
      <c r="C56" s="37">
        <v>0</v>
      </c>
    </row>
    <row r="57" spans="1:3" hidden="1" x14ac:dyDescent="0.25">
      <c r="A57" s="40" t="s">
        <v>41</v>
      </c>
      <c r="B57" s="5">
        <v>0</v>
      </c>
      <c r="C57" s="37">
        <v>0</v>
      </c>
    </row>
    <row r="58" spans="1:3" hidden="1" x14ac:dyDescent="0.25">
      <c r="A58" s="40" t="s">
        <v>32</v>
      </c>
      <c r="B58" s="5">
        <v>0</v>
      </c>
      <c r="C58" s="37">
        <v>0</v>
      </c>
    </row>
    <row r="59" spans="1:3" hidden="1" x14ac:dyDescent="0.25">
      <c r="A59" s="40" t="s">
        <v>7</v>
      </c>
      <c r="B59" s="5">
        <v>0</v>
      </c>
      <c r="C59" s="37">
        <v>0</v>
      </c>
    </row>
    <row r="60" spans="1:3" hidden="1" x14ac:dyDescent="0.25">
      <c r="A60" s="40" t="s">
        <v>24</v>
      </c>
      <c r="B60" s="5">
        <v>0</v>
      </c>
      <c r="C60" s="37">
        <v>0</v>
      </c>
    </row>
    <row r="61" spans="1:3" hidden="1" x14ac:dyDescent="0.25">
      <c r="A61" s="40" t="s">
        <v>35</v>
      </c>
      <c r="B61" s="5">
        <v>0</v>
      </c>
      <c r="C61" s="37">
        <v>0</v>
      </c>
    </row>
    <row r="62" spans="1:3" hidden="1" x14ac:dyDescent="0.25">
      <c r="A62" s="40" t="s">
        <v>30</v>
      </c>
      <c r="B62" s="5">
        <v>0</v>
      </c>
      <c r="C62" s="37">
        <v>0</v>
      </c>
    </row>
    <row r="63" spans="1:3" hidden="1" x14ac:dyDescent="0.25">
      <c r="A63" s="40" t="s">
        <v>20</v>
      </c>
      <c r="B63" s="5">
        <v>0</v>
      </c>
      <c r="C63" s="37">
        <v>0</v>
      </c>
    </row>
    <row r="64" spans="1:3" hidden="1" x14ac:dyDescent="0.25">
      <c r="A64" s="40" t="s">
        <v>17</v>
      </c>
      <c r="B64" s="5">
        <v>0</v>
      </c>
      <c r="C64" s="37">
        <v>0</v>
      </c>
    </row>
    <row r="65" spans="1:3" hidden="1" x14ac:dyDescent="0.25">
      <c r="A65" s="40" t="s">
        <v>12</v>
      </c>
      <c r="B65" s="5">
        <v>0</v>
      </c>
      <c r="C65" s="37">
        <v>0</v>
      </c>
    </row>
    <row r="66" spans="1:3" hidden="1" x14ac:dyDescent="0.25">
      <c r="A66" s="40" t="s">
        <v>40</v>
      </c>
      <c r="B66" s="5">
        <v>0</v>
      </c>
      <c r="C66" s="37">
        <v>0</v>
      </c>
    </row>
    <row r="67" spans="1:3" hidden="1" x14ac:dyDescent="0.25">
      <c r="A67" s="40" t="s">
        <v>28</v>
      </c>
      <c r="B67" s="5">
        <v>0</v>
      </c>
      <c r="C67" s="37">
        <v>0</v>
      </c>
    </row>
    <row r="68" spans="1:3" hidden="1" x14ac:dyDescent="0.25">
      <c r="A68" s="40" t="s">
        <v>29</v>
      </c>
      <c r="B68" s="5">
        <v>0</v>
      </c>
      <c r="C68" s="37">
        <v>0</v>
      </c>
    </row>
    <row r="69" spans="1:3" hidden="1" x14ac:dyDescent="0.25">
      <c r="A69" s="40" t="s">
        <v>15</v>
      </c>
      <c r="B69" s="5">
        <v>0</v>
      </c>
      <c r="C69" s="37">
        <v>0</v>
      </c>
    </row>
    <row r="70" spans="1:3" hidden="1" x14ac:dyDescent="0.25">
      <c r="A70" s="40" t="s">
        <v>10</v>
      </c>
      <c r="B70" s="5">
        <v>0</v>
      </c>
      <c r="C70" s="37">
        <v>0</v>
      </c>
    </row>
    <row r="71" spans="1:3" hidden="1" x14ac:dyDescent="0.25">
      <c r="A71" s="40" t="s">
        <v>8</v>
      </c>
      <c r="B71" s="5">
        <v>0</v>
      </c>
      <c r="C71" s="37">
        <v>0</v>
      </c>
    </row>
    <row r="72" spans="1:3" hidden="1" x14ac:dyDescent="0.25">
      <c r="A72" s="40" t="s">
        <v>47</v>
      </c>
      <c r="B72" s="5">
        <v>0</v>
      </c>
      <c r="C72" s="37">
        <v>0</v>
      </c>
    </row>
    <row r="73" spans="1:3" hidden="1" x14ac:dyDescent="0.25">
      <c r="A73" s="40" t="s">
        <v>16</v>
      </c>
      <c r="B73" s="5">
        <v>0</v>
      </c>
      <c r="C73" s="37">
        <v>0</v>
      </c>
    </row>
    <row r="74" spans="1:3" hidden="1" x14ac:dyDescent="0.25">
      <c r="A74" s="40" t="s">
        <v>57</v>
      </c>
      <c r="B74" s="5">
        <v>0</v>
      </c>
      <c r="C74" s="37">
        <v>0</v>
      </c>
    </row>
    <row r="75" spans="1:3" hidden="1" x14ac:dyDescent="0.25">
      <c r="A75" s="40" t="s">
        <v>23</v>
      </c>
      <c r="B75" s="5">
        <v>0</v>
      </c>
      <c r="C75" s="37">
        <v>0</v>
      </c>
    </row>
    <row r="76" spans="1:3" hidden="1" x14ac:dyDescent="0.25">
      <c r="A76" s="40" t="s">
        <v>39</v>
      </c>
      <c r="B76" s="5">
        <v>0</v>
      </c>
      <c r="C76" s="37">
        <v>0</v>
      </c>
    </row>
    <row r="77" spans="1:3" hidden="1" x14ac:dyDescent="0.25">
      <c r="A77" s="40" t="s">
        <v>38</v>
      </c>
      <c r="B77" s="5">
        <v>0</v>
      </c>
      <c r="C77" s="37">
        <v>0</v>
      </c>
    </row>
    <row r="78" spans="1:3" hidden="1" x14ac:dyDescent="0.25">
      <c r="A78" s="40" t="s">
        <v>37</v>
      </c>
      <c r="B78" s="5">
        <v>0</v>
      </c>
      <c r="C78" s="37">
        <v>0</v>
      </c>
    </row>
    <row r="79" spans="1:3" hidden="1" x14ac:dyDescent="0.25">
      <c r="A79" s="40" t="s">
        <v>21</v>
      </c>
      <c r="B79" s="5">
        <v>0</v>
      </c>
      <c r="C79" s="37">
        <v>0</v>
      </c>
    </row>
    <row r="80" spans="1:3" hidden="1" x14ac:dyDescent="0.25">
      <c r="A80" s="40" t="s">
        <v>59</v>
      </c>
      <c r="B80" s="5">
        <v>0</v>
      </c>
      <c r="C80" s="37">
        <v>0</v>
      </c>
    </row>
    <row r="81" spans="1:3" hidden="1" x14ac:dyDescent="0.25">
      <c r="A81" s="40" t="s">
        <v>11</v>
      </c>
      <c r="B81" s="5">
        <v>0</v>
      </c>
      <c r="C81" s="37">
        <v>0</v>
      </c>
    </row>
    <row r="82" spans="1:3" hidden="1" x14ac:dyDescent="0.25">
      <c r="A82" s="41" t="s">
        <v>60</v>
      </c>
      <c r="B82" s="5">
        <v>0</v>
      </c>
      <c r="C82" s="37">
        <v>0</v>
      </c>
    </row>
    <row r="83" spans="1:3" hidden="1" x14ac:dyDescent="0.25">
      <c r="A83" s="41" t="s">
        <v>137</v>
      </c>
      <c r="B83" s="5">
        <v>0</v>
      </c>
      <c r="C83" s="37">
        <v>0</v>
      </c>
    </row>
    <row r="84" spans="1:3" hidden="1" x14ac:dyDescent="0.25">
      <c r="A84" s="41" t="s">
        <v>42</v>
      </c>
      <c r="B84" s="5">
        <v>0</v>
      </c>
      <c r="C84" s="37">
        <v>0</v>
      </c>
    </row>
    <row r="85" spans="1:3" hidden="1" x14ac:dyDescent="0.25">
      <c r="A85" s="41" t="s">
        <v>44</v>
      </c>
      <c r="B85" s="5">
        <v>0</v>
      </c>
      <c r="C85" s="37">
        <v>0</v>
      </c>
    </row>
    <row r="86" spans="1:3" hidden="1" x14ac:dyDescent="0.25">
      <c r="A86" s="41" t="s">
        <v>43</v>
      </c>
      <c r="B86" s="5">
        <v>0</v>
      </c>
      <c r="C86" s="37">
        <v>0</v>
      </c>
    </row>
    <row r="87" spans="1:3" hidden="1" x14ac:dyDescent="0.25">
      <c r="A87" s="41" t="s">
        <v>62</v>
      </c>
      <c r="B87" s="5">
        <v>0</v>
      </c>
      <c r="C87" s="37">
        <v>0</v>
      </c>
    </row>
    <row r="88" spans="1:3" s="3" customFormat="1" hidden="1" x14ac:dyDescent="0.25">
      <c r="A88" s="41" t="s">
        <v>63</v>
      </c>
      <c r="B88" s="5">
        <v>0</v>
      </c>
      <c r="C88" s="37">
        <v>0</v>
      </c>
    </row>
    <row r="89" spans="1:3" s="3" customFormat="1" hidden="1" x14ac:dyDescent="0.25">
      <c r="A89" s="50" t="s">
        <v>45</v>
      </c>
      <c r="B89" s="6">
        <f>SUM(B52:B81)</f>
        <v>0</v>
      </c>
      <c r="C89" s="32">
        <f>SUM(C52:C81)</f>
        <v>0</v>
      </c>
    </row>
    <row r="90" spans="1:3" hidden="1" x14ac:dyDescent="0.25">
      <c r="A90" s="51" t="s">
        <v>46</v>
      </c>
      <c r="B90" s="29">
        <f>SUM(B82:B88)</f>
        <v>0</v>
      </c>
      <c r="C90" s="36">
        <f>SUM(C82:C88)</f>
        <v>0</v>
      </c>
    </row>
    <row r="91" spans="1:3" hidden="1" x14ac:dyDescent="0.25">
      <c r="A91" s="50" t="s">
        <v>36</v>
      </c>
      <c r="B91" s="6">
        <f>B89+B90</f>
        <v>0</v>
      </c>
      <c r="C91" s="32">
        <f>C89+C90</f>
        <v>0</v>
      </c>
    </row>
    <row r="92" spans="1:3" hidden="1" x14ac:dyDescent="0.25">
      <c r="A92" s="74" t="s">
        <v>67</v>
      </c>
      <c r="B92" s="74"/>
      <c r="C92" s="74"/>
    </row>
    <row r="93" spans="1:3" hidden="1" x14ac:dyDescent="0.25">
      <c r="A93" s="40" t="s">
        <v>27</v>
      </c>
      <c r="B93" s="5">
        <v>0</v>
      </c>
      <c r="C93" s="37">
        <v>0</v>
      </c>
    </row>
    <row r="94" spans="1:3" hidden="1" x14ac:dyDescent="0.25">
      <c r="A94" s="40" t="s">
        <v>14</v>
      </c>
      <c r="B94" s="5">
        <v>0</v>
      </c>
      <c r="C94" s="37">
        <v>0</v>
      </c>
    </row>
    <row r="95" spans="1:3" hidden="1" x14ac:dyDescent="0.25">
      <c r="A95" s="40" t="s">
        <v>9</v>
      </c>
      <c r="B95" s="5">
        <v>0</v>
      </c>
      <c r="C95" s="37">
        <v>0</v>
      </c>
    </row>
    <row r="96" spans="1:3" hidden="1" x14ac:dyDescent="0.25">
      <c r="A96" s="40" t="s">
        <v>13</v>
      </c>
      <c r="B96" s="5">
        <v>0</v>
      </c>
      <c r="C96" s="37">
        <v>0</v>
      </c>
    </row>
    <row r="97" spans="1:3" hidden="1" x14ac:dyDescent="0.25">
      <c r="A97" s="40" t="s">
        <v>58</v>
      </c>
      <c r="B97" s="5">
        <v>0</v>
      </c>
      <c r="C97" s="37">
        <v>0</v>
      </c>
    </row>
    <row r="98" spans="1:3" hidden="1" x14ac:dyDescent="0.25">
      <c r="A98" s="40" t="s">
        <v>41</v>
      </c>
      <c r="B98" s="5">
        <v>0</v>
      </c>
      <c r="C98" s="37">
        <v>0</v>
      </c>
    </row>
    <row r="99" spans="1:3" hidden="1" x14ac:dyDescent="0.25">
      <c r="A99" s="40" t="s">
        <v>32</v>
      </c>
      <c r="B99" s="5">
        <v>0</v>
      </c>
      <c r="C99" s="37">
        <v>0</v>
      </c>
    </row>
    <row r="100" spans="1:3" hidden="1" x14ac:dyDescent="0.25">
      <c r="A100" s="40" t="s">
        <v>7</v>
      </c>
      <c r="B100" s="5">
        <v>0</v>
      </c>
      <c r="C100" s="37">
        <v>0</v>
      </c>
    </row>
    <row r="101" spans="1:3" hidden="1" x14ac:dyDescent="0.25">
      <c r="A101" s="40" t="s">
        <v>24</v>
      </c>
      <c r="B101" s="5">
        <v>0</v>
      </c>
      <c r="C101" s="37">
        <v>0</v>
      </c>
    </row>
    <row r="102" spans="1:3" hidden="1" x14ac:dyDescent="0.25">
      <c r="A102" s="40" t="s">
        <v>35</v>
      </c>
      <c r="B102" s="5">
        <v>0</v>
      </c>
      <c r="C102" s="37">
        <v>0</v>
      </c>
    </row>
    <row r="103" spans="1:3" hidden="1" x14ac:dyDescent="0.25">
      <c r="A103" s="40" t="s">
        <v>30</v>
      </c>
      <c r="B103" s="5">
        <v>0</v>
      </c>
      <c r="C103" s="37">
        <v>0</v>
      </c>
    </row>
    <row r="104" spans="1:3" hidden="1" x14ac:dyDescent="0.25">
      <c r="A104" s="40" t="s">
        <v>20</v>
      </c>
      <c r="B104" s="5">
        <v>0</v>
      </c>
      <c r="C104" s="37">
        <v>0</v>
      </c>
    </row>
    <row r="105" spans="1:3" hidden="1" x14ac:dyDescent="0.25">
      <c r="A105" s="40" t="s">
        <v>17</v>
      </c>
      <c r="B105" s="5">
        <v>0</v>
      </c>
      <c r="C105" s="37">
        <v>0</v>
      </c>
    </row>
    <row r="106" spans="1:3" hidden="1" x14ac:dyDescent="0.25">
      <c r="A106" s="40" t="s">
        <v>12</v>
      </c>
      <c r="B106" s="5">
        <v>0</v>
      </c>
      <c r="C106" s="37">
        <v>0</v>
      </c>
    </row>
    <row r="107" spans="1:3" hidden="1" x14ac:dyDescent="0.25">
      <c r="A107" s="40" t="s">
        <v>40</v>
      </c>
      <c r="B107" s="5">
        <v>0</v>
      </c>
      <c r="C107" s="37">
        <v>0</v>
      </c>
    </row>
    <row r="108" spans="1:3" hidden="1" x14ac:dyDescent="0.25">
      <c r="A108" s="40" t="s">
        <v>28</v>
      </c>
      <c r="B108" s="5">
        <v>0</v>
      </c>
      <c r="C108" s="37">
        <v>0</v>
      </c>
    </row>
    <row r="109" spans="1:3" hidden="1" x14ac:dyDescent="0.25">
      <c r="A109" s="40" t="s">
        <v>29</v>
      </c>
      <c r="B109" s="5">
        <v>0</v>
      </c>
      <c r="C109" s="37">
        <v>0</v>
      </c>
    </row>
    <row r="110" spans="1:3" hidden="1" x14ac:dyDescent="0.25">
      <c r="A110" s="40" t="s">
        <v>15</v>
      </c>
      <c r="B110" s="5">
        <v>0</v>
      </c>
      <c r="C110" s="37">
        <v>0</v>
      </c>
    </row>
    <row r="111" spans="1:3" hidden="1" x14ac:dyDescent="0.25">
      <c r="A111" s="40" t="s">
        <v>10</v>
      </c>
      <c r="B111" s="5">
        <v>0</v>
      </c>
      <c r="C111" s="37">
        <v>0</v>
      </c>
    </row>
    <row r="112" spans="1:3" hidden="1" x14ac:dyDescent="0.25">
      <c r="A112" s="40" t="s">
        <v>8</v>
      </c>
      <c r="B112" s="5">
        <v>0</v>
      </c>
      <c r="C112" s="37">
        <v>0</v>
      </c>
    </row>
    <row r="113" spans="1:3" hidden="1" x14ac:dyDescent="0.25">
      <c r="A113" s="40" t="s">
        <v>47</v>
      </c>
      <c r="B113" s="5">
        <v>0</v>
      </c>
      <c r="C113" s="37">
        <v>0</v>
      </c>
    </row>
    <row r="114" spans="1:3" hidden="1" x14ac:dyDescent="0.25">
      <c r="A114" s="40" t="s">
        <v>16</v>
      </c>
      <c r="B114" s="5">
        <v>0</v>
      </c>
      <c r="C114" s="37">
        <v>0</v>
      </c>
    </row>
    <row r="115" spans="1:3" hidden="1" x14ac:dyDescent="0.25">
      <c r="A115" s="40" t="s">
        <v>57</v>
      </c>
      <c r="B115" s="5">
        <v>0</v>
      </c>
      <c r="C115" s="37">
        <v>0</v>
      </c>
    </row>
    <row r="116" spans="1:3" hidden="1" x14ac:dyDescent="0.25">
      <c r="A116" s="40" t="s">
        <v>23</v>
      </c>
      <c r="B116" s="5">
        <v>0</v>
      </c>
      <c r="C116" s="37">
        <v>0</v>
      </c>
    </row>
    <row r="117" spans="1:3" hidden="1" x14ac:dyDescent="0.25">
      <c r="A117" s="40" t="s">
        <v>39</v>
      </c>
      <c r="B117" s="5">
        <v>0</v>
      </c>
      <c r="C117" s="37">
        <v>0</v>
      </c>
    </row>
    <row r="118" spans="1:3" hidden="1" x14ac:dyDescent="0.25">
      <c r="A118" s="40" t="s">
        <v>38</v>
      </c>
      <c r="B118" s="5">
        <v>0</v>
      </c>
      <c r="C118" s="37">
        <v>0</v>
      </c>
    </row>
    <row r="119" spans="1:3" hidden="1" x14ac:dyDescent="0.25">
      <c r="A119" s="40" t="s">
        <v>37</v>
      </c>
      <c r="B119" s="5">
        <v>0</v>
      </c>
      <c r="C119" s="37">
        <v>0</v>
      </c>
    </row>
    <row r="120" spans="1:3" hidden="1" x14ac:dyDescent="0.25">
      <c r="A120" s="40" t="s">
        <v>21</v>
      </c>
      <c r="B120" s="5">
        <v>0</v>
      </c>
      <c r="C120" s="37">
        <v>0</v>
      </c>
    </row>
    <row r="121" spans="1:3" hidden="1" x14ac:dyDescent="0.25">
      <c r="A121" s="40" t="s">
        <v>59</v>
      </c>
      <c r="B121" s="5">
        <v>0</v>
      </c>
      <c r="C121" s="37">
        <v>0</v>
      </c>
    </row>
    <row r="122" spans="1:3" hidden="1" x14ac:dyDescent="0.25">
      <c r="A122" s="40" t="s">
        <v>11</v>
      </c>
      <c r="B122" s="5">
        <v>0</v>
      </c>
      <c r="C122" s="37">
        <v>0</v>
      </c>
    </row>
    <row r="123" spans="1:3" hidden="1" x14ac:dyDescent="0.25">
      <c r="A123" s="50" t="s">
        <v>36</v>
      </c>
      <c r="B123" s="6">
        <f>SUM(B93:B122)</f>
        <v>0</v>
      </c>
      <c r="C123" s="32">
        <f>SUM(C93:C122)</f>
        <v>0</v>
      </c>
    </row>
    <row r="124" spans="1:3" hidden="1" x14ac:dyDescent="0.25">
      <c r="A124" s="74" t="s">
        <v>68</v>
      </c>
      <c r="B124" s="74"/>
      <c r="C124" s="74"/>
    </row>
    <row r="125" spans="1:3" hidden="1" x14ac:dyDescent="0.25">
      <c r="A125" s="40" t="s">
        <v>27</v>
      </c>
      <c r="B125" s="5">
        <v>0</v>
      </c>
      <c r="C125" s="37">
        <v>0</v>
      </c>
    </row>
    <row r="126" spans="1:3" hidden="1" x14ac:dyDescent="0.25">
      <c r="A126" s="40" t="s">
        <v>14</v>
      </c>
      <c r="B126" s="5">
        <v>0</v>
      </c>
      <c r="C126" s="37">
        <v>0</v>
      </c>
    </row>
    <row r="127" spans="1:3" hidden="1" x14ac:dyDescent="0.25">
      <c r="A127" s="40" t="s">
        <v>9</v>
      </c>
      <c r="B127" s="5">
        <v>0</v>
      </c>
      <c r="C127" s="37">
        <v>0</v>
      </c>
    </row>
    <row r="128" spans="1:3" hidden="1" x14ac:dyDescent="0.25">
      <c r="A128" s="40" t="s">
        <v>13</v>
      </c>
      <c r="B128" s="5">
        <v>0</v>
      </c>
      <c r="C128" s="37">
        <v>0</v>
      </c>
    </row>
    <row r="129" spans="1:3" hidden="1" x14ac:dyDescent="0.25">
      <c r="A129" s="40" t="s">
        <v>58</v>
      </c>
      <c r="B129" s="5">
        <v>0</v>
      </c>
      <c r="C129" s="37">
        <v>0</v>
      </c>
    </row>
    <row r="130" spans="1:3" hidden="1" x14ac:dyDescent="0.25">
      <c r="A130" s="40" t="s">
        <v>41</v>
      </c>
      <c r="B130" s="5">
        <v>0</v>
      </c>
      <c r="C130" s="37">
        <v>0</v>
      </c>
    </row>
    <row r="131" spans="1:3" hidden="1" x14ac:dyDescent="0.25">
      <c r="A131" s="40" t="s">
        <v>32</v>
      </c>
      <c r="B131" s="5">
        <v>0</v>
      </c>
      <c r="C131" s="37">
        <v>0</v>
      </c>
    </row>
    <row r="132" spans="1:3" hidden="1" x14ac:dyDescent="0.25">
      <c r="A132" s="40" t="s">
        <v>7</v>
      </c>
      <c r="B132" s="5">
        <v>0</v>
      </c>
      <c r="C132" s="37">
        <v>0</v>
      </c>
    </row>
    <row r="133" spans="1:3" hidden="1" x14ac:dyDescent="0.25">
      <c r="A133" s="40" t="s">
        <v>24</v>
      </c>
      <c r="B133" s="5">
        <v>0</v>
      </c>
      <c r="C133" s="37">
        <v>0</v>
      </c>
    </row>
    <row r="134" spans="1:3" hidden="1" x14ac:dyDescent="0.25">
      <c r="A134" s="40" t="s">
        <v>35</v>
      </c>
      <c r="B134" s="5">
        <v>0</v>
      </c>
      <c r="C134" s="37">
        <v>0</v>
      </c>
    </row>
    <row r="135" spans="1:3" hidden="1" x14ac:dyDescent="0.25">
      <c r="A135" s="40" t="s">
        <v>30</v>
      </c>
      <c r="B135" s="5">
        <v>0</v>
      </c>
      <c r="C135" s="37">
        <v>0</v>
      </c>
    </row>
    <row r="136" spans="1:3" hidden="1" x14ac:dyDescent="0.25">
      <c r="A136" s="40" t="s">
        <v>20</v>
      </c>
      <c r="B136" s="5">
        <v>0</v>
      </c>
      <c r="C136" s="37">
        <v>0</v>
      </c>
    </row>
    <row r="137" spans="1:3" hidden="1" x14ac:dyDescent="0.25">
      <c r="A137" s="40" t="s">
        <v>17</v>
      </c>
      <c r="B137" s="5">
        <v>0</v>
      </c>
      <c r="C137" s="37">
        <v>0</v>
      </c>
    </row>
    <row r="138" spans="1:3" hidden="1" x14ac:dyDescent="0.25">
      <c r="A138" s="40" t="s">
        <v>12</v>
      </c>
      <c r="B138" s="5">
        <v>0</v>
      </c>
      <c r="C138" s="37">
        <v>0</v>
      </c>
    </row>
    <row r="139" spans="1:3" hidden="1" x14ac:dyDescent="0.25">
      <c r="A139" s="40" t="s">
        <v>40</v>
      </c>
      <c r="B139" s="5">
        <v>0</v>
      </c>
      <c r="C139" s="37">
        <v>0</v>
      </c>
    </row>
    <row r="140" spans="1:3" hidden="1" x14ac:dyDescent="0.25">
      <c r="A140" s="40" t="s">
        <v>28</v>
      </c>
      <c r="B140" s="5">
        <v>0</v>
      </c>
      <c r="C140" s="37">
        <v>0</v>
      </c>
    </row>
    <row r="141" spans="1:3" hidden="1" x14ac:dyDescent="0.25">
      <c r="A141" s="40" t="s">
        <v>29</v>
      </c>
      <c r="B141" s="5">
        <v>0</v>
      </c>
      <c r="C141" s="37">
        <v>0</v>
      </c>
    </row>
    <row r="142" spans="1:3" hidden="1" x14ac:dyDescent="0.25">
      <c r="A142" s="40" t="s">
        <v>15</v>
      </c>
      <c r="B142" s="5">
        <v>0</v>
      </c>
      <c r="C142" s="37">
        <v>0</v>
      </c>
    </row>
    <row r="143" spans="1:3" hidden="1" x14ac:dyDescent="0.25">
      <c r="A143" s="40" t="s">
        <v>10</v>
      </c>
      <c r="B143" s="5">
        <v>0</v>
      </c>
      <c r="C143" s="37">
        <v>0</v>
      </c>
    </row>
    <row r="144" spans="1:3" hidden="1" x14ac:dyDescent="0.25">
      <c r="A144" s="40" t="s">
        <v>8</v>
      </c>
      <c r="B144" s="5">
        <v>0</v>
      </c>
      <c r="C144" s="37">
        <v>0</v>
      </c>
    </row>
    <row r="145" spans="1:3" hidden="1" x14ac:dyDescent="0.25">
      <c r="A145" s="40" t="s">
        <v>47</v>
      </c>
      <c r="B145" s="5">
        <v>0</v>
      </c>
      <c r="C145" s="37">
        <v>0</v>
      </c>
    </row>
    <row r="146" spans="1:3" hidden="1" x14ac:dyDescent="0.25">
      <c r="A146" s="40" t="s">
        <v>16</v>
      </c>
      <c r="B146" s="5">
        <v>0</v>
      </c>
      <c r="C146" s="37">
        <v>0</v>
      </c>
    </row>
    <row r="147" spans="1:3" hidden="1" x14ac:dyDescent="0.25">
      <c r="A147" s="40" t="s">
        <v>57</v>
      </c>
      <c r="B147" s="5">
        <v>0</v>
      </c>
      <c r="C147" s="37">
        <v>0</v>
      </c>
    </row>
    <row r="148" spans="1:3" hidden="1" x14ac:dyDescent="0.25">
      <c r="A148" s="40" t="s">
        <v>23</v>
      </c>
      <c r="B148" s="5">
        <v>0</v>
      </c>
      <c r="C148" s="37">
        <v>0</v>
      </c>
    </row>
    <row r="149" spans="1:3" hidden="1" x14ac:dyDescent="0.25">
      <c r="A149" s="40" t="s">
        <v>39</v>
      </c>
      <c r="B149" s="5">
        <v>0</v>
      </c>
      <c r="C149" s="37">
        <v>0</v>
      </c>
    </row>
    <row r="150" spans="1:3" hidden="1" x14ac:dyDescent="0.25">
      <c r="A150" s="40" t="s">
        <v>38</v>
      </c>
      <c r="B150" s="5">
        <v>0</v>
      </c>
      <c r="C150" s="37">
        <v>0</v>
      </c>
    </row>
    <row r="151" spans="1:3" hidden="1" x14ac:dyDescent="0.25">
      <c r="A151" s="40" t="s">
        <v>37</v>
      </c>
      <c r="B151" s="5">
        <v>0</v>
      </c>
      <c r="C151" s="37">
        <v>0</v>
      </c>
    </row>
    <row r="152" spans="1:3" hidden="1" x14ac:dyDescent="0.25">
      <c r="A152" s="40" t="s">
        <v>21</v>
      </c>
      <c r="B152" s="5">
        <v>0</v>
      </c>
      <c r="C152" s="37">
        <v>0</v>
      </c>
    </row>
    <row r="153" spans="1:3" hidden="1" x14ac:dyDescent="0.25">
      <c r="A153" s="40" t="s">
        <v>59</v>
      </c>
      <c r="B153" s="5">
        <v>0</v>
      </c>
      <c r="C153" s="37">
        <v>0</v>
      </c>
    </row>
    <row r="154" spans="1:3" hidden="1" x14ac:dyDescent="0.25">
      <c r="A154" s="40" t="s">
        <v>11</v>
      </c>
      <c r="B154" s="5">
        <v>0</v>
      </c>
      <c r="C154" s="37">
        <v>0</v>
      </c>
    </row>
    <row r="155" spans="1:3" hidden="1" x14ac:dyDescent="0.25">
      <c r="A155" s="41" t="s">
        <v>60</v>
      </c>
      <c r="B155" s="5">
        <v>0</v>
      </c>
      <c r="C155" s="37">
        <v>0</v>
      </c>
    </row>
    <row r="156" spans="1:3" hidden="1" x14ac:dyDescent="0.25">
      <c r="A156" s="41" t="s">
        <v>61</v>
      </c>
      <c r="B156" s="5">
        <v>0</v>
      </c>
      <c r="C156" s="37">
        <v>0</v>
      </c>
    </row>
    <row r="157" spans="1:3" hidden="1" x14ac:dyDescent="0.25">
      <c r="A157" s="41" t="s">
        <v>42</v>
      </c>
      <c r="B157" s="5">
        <v>0</v>
      </c>
      <c r="C157" s="37">
        <v>0</v>
      </c>
    </row>
    <row r="158" spans="1:3" hidden="1" x14ac:dyDescent="0.25">
      <c r="A158" s="41" t="s">
        <v>44</v>
      </c>
      <c r="B158" s="5">
        <v>0</v>
      </c>
      <c r="C158" s="37">
        <v>0</v>
      </c>
    </row>
    <row r="159" spans="1:3" hidden="1" x14ac:dyDescent="0.25">
      <c r="A159" s="41" t="s">
        <v>43</v>
      </c>
      <c r="B159" s="5">
        <v>0</v>
      </c>
      <c r="C159" s="37">
        <v>0</v>
      </c>
    </row>
    <row r="160" spans="1:3" hidden="1" x14ac:dyDescent="0.25">
      <c r="A160" s="41" t="s">
        <v>62</v>
      </c>
      <c r="B160" s="5">
        <v>0</v>
      </c>
      <c r="C160" s="37">
        <v>0</v>
      </c>
    </row>
    <row r="161" spans="1:3" hidden="1" x14ac:dyDescent="0.25">
      <c r="A161" s="41" t="s">
        <v>63</v>
      </c>
      <c r="B161" s="5">
        <v>0</v>
      </c>
      <c r="C161" s="37">
        <v>0</v>
      </c>
    </row>
    <row r="162" spans="1:3" hidden="1" x14ac:dyDescent="0.25">
      <c r="A162" s="41" t="s">
        <v>140</v>
      </c>
      <c r="B162" s="5"/>
      <c r="C162" s="37"/>
    </row>
    <row r="163" spans="1:3" hidden="1" x14ac:dyDescent="0.25">
      <c r="A163" s="50" t="s">
        <v>45</v>
      </c>
      <c r="B163" s="6">
        <f>SUM(B125:B154)</f>
        <v>0</v>
      </c>
      <c r="C163" s="32">
        <f>SUM(C125:C154)</f>
        <v>0</v>
      </c>
    </row>
    <row r="164" spans="1:3" ht="19.5" hidden="1" customHeight="1" x14ac:dyDescent="0.25">
      <c r="A164" s="51" t="s">
        <v>46</v>
      </c>
      <c r="B164" s="29">
        <f>SUM(B155:B161)</f>
        <v>0</v>
      </c>
      <c r="C164" s="36">
        <f>SUM(C155:C161)</f>
        <v>0</v>
      </c>
    </row>
    <row r="165" spans="1:3" hidden="1" x14ac:dyDescent="0.25">
      <c r="A165" s="50" t="s">
        <v>36</v>
      </c>
      <c r="B165" s="6">
        <f>B163+B164</f>
        <v>0</v>
      </c>
      <c r="C165" s="32">
        <f>C163+C164</f>
        <v>0</v>
      </c>
    </row>
    <row r="166" spans="1:3" x14ac:dyDescent="0.25">
      <c r="A166" s="74" t="s">
        <v>71</v>
      </c>
      <c r="B166" s="74"/>
      <c r="C166" s="74"/>
    </row>
    <row r="167" spans="1:3" hidden="1" x14ac:dyDescent="0.25">
      <c r="A167" s="40" t="s">
        <v>7</v>
      </c>
      <c r="B167" s="5"/>
      <c r="C167" s="37"/>
    </row>
    <row r="168" spans="1:3" hidden="1" x14ac:dyDescent="0.25">
      <c r="A168" s="40" t="s">
        <v>8</v>
      </c>
      <c r="B168" s="5"/>
      <c r="C168" s="37"/>
    </row>
    <row r="169" spans="1:3" hidden="1" x14ac:dyDescent="0.25">
      <c r="A169" s="40" t="s">
        <v>9</v>
      </c>
      <c r="B169" s="5"/>
      <c r="C169" s="37"/>
    </row>
    <row r="170" spans="1:3" hidden="1" x14ac:dyDescent="0.25">
      <c r="A170" s="40" t="s">
        <v>10</v>
      </c>
      <c r="B170" s="5"/>
      <c r="C170" s="37"/>
    </row>
    <row r="171" spans="1:3" hidden="1" x14ac:dyDescent="0.25">
      <c r="A171" s="40" t="s">
        <v>11</v>
      </c>
      <c r="B171" s="5"/>
      <c r="C171" s="37"/>
    </row>
    <row r="172" spans="1:3" hidden="1" x14ac:dyDescent="0.25">
      <c r="A172" s="40" t="s">
        <v>12</v>
      </c>
      <c r="B172" s="5"/>
      <c r="C172" s="37"/>
    </row>
    <row r="173" spans="1:3" hidden="1" x14ac:dyDescent="0.25">
      <c r="A173" s="40" t="s">
        <v>13</v>
      </c>
      <c r="B173" s="5"/>
      <c r="C173" s="37"/>
    </row>
    <row r="174" spans="1:3" hidden="1" x14ac:dyDescent="0.25">
      <c r="A174" s="40" t="s">
        <v>14</v>
      </c>
      <c r="B174" s="5"/>
      <c r="C174" s="37"/>
    </row>
    <row r="175" spans="1:3" hidden="1" x14ac:dyDescent="0.25">
      <c r="A175" s="40" t="s">
        <v>15</v>
      </c>
      <c r="B175" s="5"/>
      <c r="C175" s="37"/>
    </row>
    <row r="176" spans="1:3" hidden="1" x14ac:dyDescent="0.25">
      <c r="A176" s="40" t="s">
        <v>16</v>
      </c>
      <c r="B176" s="5"/>
      <c r="C176" s="37"/>
    </row>
    <row r="177" spans="1:3" hidden="1" x14ac:dyDescent="0.25">
      <c r="A177" s="40" t="s">
        <v>17</v>
      </c>
      <c r="B177" s="5"/>
      <c r="C177" s="37"/>
    </row>
    <row r="178" spans="1:3" hidden="1" x14ac:dyDescent="0.25">
      <c r="A178" s="40" t="s">
        <v>18</v>
      </c>
      <c r="B178" s="5"/>
      <c r="C178" s="37"/>
    </row>
    <row r="179" spans="1:3" hidden="1" x14ac:dyDescent="0.25">
      <c r="A179" s="40" t="s">
        <v>19</v>
      </c>
      <c r="B179" s="5"/>
      <c r="C179" s="37"/>
    </row>
    <row r="180" spans="1:3" hidden="1" x14ac:dyDescent="0.25">
      <c r="A180" s="40" t="s">
        <v>72</v>
      </c>
      <c r="B180" s="5"/>
      <c r="C180" s="37"/>
    </row>
    <row r="181" spans="1:3" hidden="1" x14ac:dyDescent="0.25">
      <c r="A181" s="40" t="s">
        <v>20</v>
      </c>
      <c r="B181" s="5"/>
      <c r="C181" s="37"/>
    </row>
    <row r="182" spans="1:3" hidden="1" x14ac:dyDescent="0.25">
      <c r="A182" s="40" t="s">
        <v>21</v>
      </c>
      <c r="B182" s="5"/>
      <c r="C182" s="37"/>
    </row>
    <row r="183" spans="1:3" hidden="1" x14ac:dyDescent="0.25">
      <c r="A183" s="40" t="s">
        <v>22</v>
      </c>
      <c r="B183" s="5"/>
      <c r="C183" s="37"/>
    </row>
    <row r="184" spans="1:3" hidden="1" x14ac:dyDescent="0.25">
      <c r="A184" s="40" t="s">
        <v>23</v>
      </c>
      <c r="B184" s="5"/>
      <c r="C184" s="37"/>
    </row>
    <row r="185" spans="1:3" hidden="1" x14ac:dyDescent="0.25">
      <c r="A185" s="40" t="s">
        <v>24</v>
      </c>
      <c r="B185" s="5"/>
      <c r="C185" s="37"/>
    </row>
    <row r="186" spans="1:3" hidden="1" x14ac:dyDescent="0.25">
      <c r="A186" s="40" t="s">
        <v>25</v>
      </c>
      <c r="B186" s="5"/>
      <c r="C186" s="37"/>
    </row>
    <row r="187" spans="1:3" hidden="1" x14ac:dyDescent="0.25">
      <c r="A187" s="40" t="s">
        <v>51</v>
      </c>
      <c r="B187" s="5"/>
      <c r="C187" s="37"/>
    </row>
    <row r="188" spans="1:3" ht="30" hidden="1" x14ac:dyDescent="0.25">
      <c r="A188" s="40" t="s">
        <v>73</v>
      </c>
      <c r="B188" s="5"/>
      <c r="C188" s="37"/>
    </row>
    <row r="189" spans="1:3" hidden="1" x14ac:dyDescent="0.25">
      <c r="A189" s="40" t="s">
        <v>26</v>
      </c>
      <c r="B189" s="5"/>
      <c r="C189" s="37"/>
    </row>
    <row r="190" spans="1:3" x14ac:dyDescent="0.25">
      <c r="A190" s="40" t="s">
        <v>100</v>
      </c>
      <c r="B190" s="5">
        <v>15</v>
      </c>
      <c r="C190" s="37">
        <v>1708.8</v>
      </c>
    </row>
    <row r="191" spans="1:3" hidden="1" x14ac:dyDescent="0.25">
      <c r="A191" s="40" t="s">
        <v>28</v>
      </c>
      <c r="B191" s="5"/>
      <c r="C191" s="37"/>
    </row>
    <row r="192" spans="1:3" hidden="1" x14ac:dyDescent="0.25">
      <c r="A192" s="40" t="s">
        <v>29</v>
      </c>
      <c r="B192" s="5"/>
      <c r="C192" s="37"/>
    </row>
    <row r="193" spans="1:3" hidden="1" x14ac:dyDescent="0.25">
      <c r="A193" s="40" t="s">
        <v>30</v>
      </c>
      <c r="B193" s="5"/>
      <c r="C193" s="37"/>
    </row>
    <row r="194" spans="1:3" hidden="1" x14ac:dyDescent="0.25">
      <c r="A194" s="40" t="s">
        <v>31</v>
      </c>
      <c r="B194" s="5"/>
      <c r="C194" s="37"/>
    </row>
    <row r="195" spans="1:3" hidden="1" x14ac:dyDescent="0.25">
      <c r="A195" s="40" t="s">
        <v>32</v>
      </c>
      <c r="B195" s="5"/>
      <c r="C195" s="37"/>
    </row>
    <row r="196" spans="1:3" hidden="1" x14ac:dyDescent="0.25">
      <c r="A196" s="40" t="s">
        <v>33</v>
      </c>
      <c r="B196" s="5"/>
      <c r="C196" s="37"/>
    </row>
    <row r="197" spans="1:3" ht="30" hidden="1" x14ac:dyDescent="0.25">
      <c r="A197" s="40" t="s">
        <v>34</v>
      </c>
      <c r="B197" s="5"/>
      <c r="C197" s="37"/>
    </row>
    <row r="198" spans="1:3" hidden="1" x14ac:dyDescent="0.25">
      <c r="A198" s="40" t="s">
        <v>35</v>
      </c>
      <c r="B198" s="5"/>
      <c r="C198" s="37"/>
    </row>
    <row r="199" spans="1:3" x14ac:dyDescent="0.25">
      <c r="A199" s="50" t="s">
        <v>36</v>
      </c>
      <c r="B199" s="6">
        <f>SUM(B167:B198)</f>
        <v>15</v>
      </c>
      <c r="C199" s="32">
        <f>SUM(C167:C198)</f>
        <v>1708.8</v>
      </c>
    </row>
    <row r="200" spans="1:3" hidden="1" x14ac:dyDescent="0.25">
      <c r="A200" s="38" t="s">
        <v>48</v>
      </c>
      <c r="B200" s="6"/>
      <c r="C200" s="32"/>
    </row>
    <row r="201" spans="1:3" hidden="1" x14ac:dyDescent="0.25">
      <c r="A201" s="52" t="s">
        <v>49</v>
      </c>
      <c r="B201" s="29"/>
      <c r="C201" s="36"/>
    </row>
    <row r="202" spans="1:3" ht="15.75" x14ac:dyDescent="0.25">
      <c r="A202" s="8" t="s">
        <v>50</v>
      </c>
      <c r="B202" s="8"/>
      <c r="C202" s="39">
        <f>C49+C91+C123+C165+C199+C200</f>
        <v>1708.8</v>
      </c>
    </row>
    <row r="203" spans="1:3" x14ac:dyDescent="0.25">
      <c r="A203" s="53" t="s">
        <v>99</v>
      </c>
      <c r="B203" s="6">
        <f>B190</f>
        <v>15</v>
      </c>
      <c r="C203" s="32">
        <f>C190</f>
        <v>1708.8</v>
      </c>
    </row>
    <row r="204" spans="1:3" x14ac:dyDescent="0.25">
      <c r="B204" s="66"/>
      <c r="C204" s="67"/>
    </row>
  </sheetData>
  <mergeCells count="14">
    <mergeCell ref="A6:C6"/>
    <mergeCell ref="A124:C124"/>
    <mergeCell ref="A166:C166"/>
    <mergeCell ref="A7:C7"/>
    <mergeCell ref="A8:C8"/>
    <mergeCell ref="A12:C12"/>
    <mergeCell ref="A50:C50"/>
    <mergeCell ref="A51:C51"/>
    <mergeCell ref="A92:C92"/>
    <mergeCell ref="A1:C1"/>
    <mergeCell ref="A2:C2"/>
    <mergeCell ref="A3:C3"/>
    <mergeCell ref="A4:C4"/>
    <mergeCell ref="A5:C5"/>
  </mergeCells>
  <pageMargins left="0.59055118110236227" right="0" top="0.39370078740157483" bottom="0.39370078740157483" header="0" footer="0"/>
  <pageSetup paperSize="9" orientation="portrait" r:id="rId1"/>
  <headerFooter alignWithMargins="0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C204"/>
  <sheetViews>
    <sheetView view="pageBreakPreview" zoomScaleNormal="100" zoomScaleSheetLayoutView="100" workbookViewId="0">
      <selection activeCell="A3" sqref="A3:C3"/>
    </sheetView>
  </sheetViews>
  <sheetFormatPr defaultColWidth="9.140625" defaultRowHeight="15" x14ac:dyDescent="0.25"/>
  <cols>
    <col min="1" max="1" width="61" style="1" customWidth="1"/>
    <col min="2" max="2" width="15.42578125" style="2" customWidth="1"/>
    <col min="3" max="3" width="15.7109375" style="1" customWidth="1"/>
    <col min="4" max="16384" width="9.140625" style="1"/>
  </cols>
  <sheetData>
    <row r="1" spans="1:3" x14ac:dyDescent="0.25">
      <c r="A1" s="80" t="s">
        <v>0</v>
      </c>
      <c r="B1" s="80"/>
      <c r="C1" s="80"/>
    </row>
    <row r="2" spans="1:3" x14ac:dyDescent="0.25">
      <c r="A2" s="80" t="s">
        <v>1</v>
      </c>
      <c r="B2" s="80"/>
      <c r="C2" s="80"/>
    </row>
    <row r="3" spans="1:3" x14ac:dyDescent="0.25">
      <c r="A3" s="80" t="s">
        <v>127</v>
      </c>
      <c r="B3" s="80"/>
      <c r="C3" s="80"/>
    </row>
    <row r="4" spans="1:3" x14ac:dyDescent="0.25">
      <c r="A4" s="79" t="s">
        <v>2</v>
      </c>
      <c r="B4" s="79"/>
      <c r="C4" s="79"/>
    </row>
    <row r="5" spans="1:3" x14ac:dyDescent="0.25">
      <c r="A5" s="81" t="s">
        <v>103</v>
      </c>
      <c r="B5" s="81"/>
      <c r="C5" s="81"/>
    </row>
    <row r="6" spans="1:3" x14ac:dyDescent="0.25">
      <c r="A6" s="79" t="s">
        <v>3</v>
      </c>
      <c r="B6" s="79"/>
      <c r="C6" s="79"/>
    </row>
    <row r="7" spans="1:3" x14ac:dyDescent="0.25">
      <c r="A7" s="79" t="s">
        <v>4</v>
      </c>
      <c r="B7" s="79"/>
      <c r="C7" s="79"/>
    </row>
    <row r="8" spans="1:3" x14ac:dyDescent="0.25">
      <c r="A8" s="79" t="s">
        <v>126</v>
      </c>
      <c r="B8" s="79"/>
      <c r="C8" s="79"/>
    </row>
    <row r="10" spans="1:3" ht="90" x14ac:dyDescent="0.25">
      <c r="A10" s="27" t="s">
        <v>64</v>
      </c>
      <c r="B10" s="5" t="s">
        <v>5</v>
      </c>
      <c r="C10" s="27" t="s">
        <v>6</v>
      </c>
    </row>
    <row r="11" spans="1:3" x14ac:dyDescent="0.25">
      <c r="A11" s="27">
        <v>1</v>
      </c>
      <c r="B11" s="5">
        <v>2</v>
      </c>
      <c r="C11" s="27">
        <v>3</v>
      </c>
    </row>
    <row r="12" spans="1:3" hidden="1" x14ac:dyDescent="0.25">
      <c r="A12" s="74" t="s">
        <v>65</v>
      </c>
      <c r="B12" s="74"/>
      <c r="C12" s="74"/>
    </row>
    <row r="13" spans="1:3" hidden="1" x14ac:dyDescent="0.25">
      <c r="A13" s="33" t="s">
        <v>7</v>
      </c>
      <c r="B13" s="5">
        <v>0</v>
      </c>
      <c r="C13" s="37">
        <v>0</v>
      </c>
    </row>
    <row r="14" spans="1:3" hidden="1" x14ac:dyDescent="0.25">
      <c r="A14" s="33" t="s">
        <v>70</v>
      </c>
      <c r="B14" s="5">
        <v>0</v>
      </c>
      <c r="C14" s="37">
        <v>0</v>
      </c>
    </row>
    <row r="15" spans="1:3" hidden="1" x14ac:dyDescent="0.25">
      <c r="A15" s="33" t="s">
        <v>8</v>
      </c>
      <c r="B15" s="5">
        <v>0</v>
      </c>
      <c r="C15" s="37">
        <v>0</v>
      </c>
    </row>
    <row r="16" spans="1:3" hidden="1" x14ac:dyDescent="0.25">
      <c r="A16" s="33" t="s">
        <v>58</v>
      </c>
      <c r="B16" s="5"/>
      <c r="C16" s="37"/>
    </row>
    <row r="17" spans="1:3" hidden="1" x14ac:dyDescent="0.25">
      <c r="A17" s="33" t="s">
        <v>9</v>
      </c>
      <c r="B17" s="5">
        <v>0</v>
      </c>
      <c r="C17" s="37">
        <v>0</v>
      </c>
    </row>
    <row r="18" spans="1:3" hidden="1" x14ac:dyDescent="0.25">
      <c r="A18" s="33" t="s">
        <v>10</v>
      </c>
      <c r="B18" s="5">
        <v>0</v>
      </c>
      <c r="C18" s="37">
        <v>0</v>
      </c>
    </row>
    <row r="19" spans="1:3" hidden="1" x14ac:dyDescent="0.25">
      <c r="A19" s="33" t="s">
        <v>11</v>
      </c>
      <c r="B19" s="5">
        <v>0</v>
      </c>
      <c r="C19" s="37">
        <v>0</v>
      </c>
    </row>
    <row r="20" spans="1:3" hidden="1" x14ac:dyDescent="0.25">
      <c r="A20" s="33" t="s">
        <v>12</v>
      </c>
      <c r="B20" s="5">
        <v>0</v>
      </c>
      <c r="C20" s="37">
        <v>0</v>
      </c>
    </row>
    <row r="21" spans="1:3" hidden="1" x14ac:dyDescent="0.25">
      <c r="A21" s="33" t="s">
        <v>13</v>
      </c>
      <c r="B21" s="5">
        <v>0</v>
      </c>
      <c r="C21" s="37">
        <v>0</v>
      </c>
    </row>
    <row r="22" spans="1:3" hidden="1" x14ac:dyDescent="0.25">
      <c r="A22" s="33" t="s">
        <v>14</v>
      </c>
      <c r="B22" s="5">
        <v>0</v>
      </c>
      <c r="C22" s="37">
        <v>0</v>
      </c>
    </row>
    <row r="23" spans="1:3" hidden="1" x14ac:dyDescent="0.25">
      <c r="A23" s="33" t="s">
        <v>15</v>
      </c>
      <c r="B23" s="5">
        <v>0</v>
      </c>
      <c r="C23" s="37">
        <v>0</v>
      </c>
    </row>
    <row r="24" spans="1:3" hidden="1" x14ac:dyDescent="0.25">
      <c r="A24" s="33" t="s">
        <v>16</v>
      </c>
      <c r="B24" s="5">
        <v>0</v>
      </c>
      <c r="C24" s="37">
        <v>0</v>
      </c>
    </row>
    <row r="25" spans="1:3" hidden="1" x14ac:dyDescent="0.25">
      <c r="A25" s="33" t="s">
        <v>17</v>
      </c>
      <c r="B25" s="5">
        <v>0</v>
      </c>
      <c r="C25" s="37">
        <v>0</v>
      </c>
    </row>
    <row r="26" spans="1:3" hidden="1" x14ac:dyDescent="0.25">
      <c r="A26" s="33" t="s">
        <v>18</v>
      </c>
      <c r="B26" s="5">
        <v>0</v>
      </c>
      <c r="C26" s="37">
        <v>0</v>
      </c>
    </row>
    <row r="27" spans="1:3" hidden="1" x14ac:dyDescent="0.25">
      <c r="A27" s="33" t="s">
        <v>19</v>
      </c>
      <c r="B27" s="5">
        <v>0</v>
      </c>
      <c r="C27" s="37">
        <v>0</v>
      </c>
    </row>
    <row r="28" spans="1:3" hidden="1" x14ac:dyDescent="0.25">
      <c r="A28" s="33" t="s">
        <v>55</v>
      </c>
      <c r="B28" s="5">
        <v>0</v>
      </c>
      <c r="C28" s="37">
        <v>0</v>
      </c>
    </row>
    <row r="29" spans="1:3" hidden="1" x14ac:dyDescent="0.25">
      <c r="A29" s="33" t="s">
        <v>20</v>
      </c>
      <c r="B29" s="5">
        <v>0</v>
      </c>
      <c r="C29" s="37">
        <v>0</v>
      </c>
    </row>
    <row r="30" spans="1:3" hidden="1" x14ac:dyDescent="0.25">
      <c r="A30" s="33" t="s">
        <v>21</v>
      </c>
      <c r="B30" s="5">
        <v>0</v>
      </c>
      <c r="C30" s="37">
        <v>0</v>
      </c>
    </row>
    <row r="31" spans="1:3" hidden="1" x14ac:dyDescent="0.25">
      <c r="A31" s="33" t="s">
        <v>22</v>
      </c>
      <c r="B31" s="5">
        <v>0</v>
      </c>
      <c r="C31" s="37">
        <v>0</v>
      </c>
    </row>
    <row r="32" spans="1:3" hidden="1" x14ac:dyDescent="0.25">
      <c r="A32" s="33" t="s">
        <v>23</v>
      </c>
      <c r="B32" s="5">
        <v>0</v>
      </c>
      <c r="C32" s="37">
        <v>0</v>
      </c>
    </row>
    <row r="33" spans="1:3" hidden="1" x14ac:dyDescent="0.25">
      <c r="A33" s="33" t="s">
        <v>24</v>
      </c>
      <c r="B33" s="5">
        <v>0</v>
      </c>
      <c r="C33" s="37">
        <v>0</v>
      </c>
    </row>
    <row r="34" spans="1:3" hidden="1" x14ac:dyDescent="0.25">
      <c r="A34" s="33" t="s">
        <v>25</v>
      </c>
      <c r="B34" s="5">
        <v>0</v>
      </c>
      <c r="C34" s="37">
        <v>0</v>
      </c>
    </row>
    <row r="35" spans="1:3" hidden="1" x14ac:dyDescent="0.25">
      <c r="A35" s="33" t="s">
        <v>51</v>
      </c>
      <c r="B35" s="5">
        <v>0</v>
      </c>
      <c r="C35" s="37">
        <v>0</v>
      </c>
    </row>
    <row r="36" spans="1:3" hidden="1" x14ac:dyDescent="0.25">
      <c r="A36" s="33" t="s">
        <v>52</v>
      </c>
      <c r="B36" s="5">
        <v>0</v>
      </c>
      <c r="C36" s="37">
        <v>0</v>
      </c>
    </row>
    <row r="37" spans="1:3" hidden="1" x14ac:dyDescent="0.25">
      <c r="A37" s="33" t="s">
        <v>26</v>
      </c>
      <c r="B37" s="5">
        <v>0</v>
      </c>
      <c r="C37" s="37">
        <v>0</v>
      </c>
    </row>
    <row r="38" spans="1:3" hidden="1" x14ac:dyDescent="0.25">
      <c r="A38" s="33" t="s">
        <v>27</v>
      </c>
      <c r="B38" s="5">
        <v>0</v>
      </c>
      <c r="C38" s="37">
        <v>0</v>
      </c>
    </row>
    <row r="39" spans="1:3" hidden="1" x14ac:dyDescent="0.25">
      <c r="A39" s="33" t="s">
        <v>28</v>
      </c>
      <c r="B39" s="5">
        <v>0</v>
      </c>
      <c r="C39" s="37">
        <v>0</v>
      </c>
    </row>
    <row r="40" spans="1:3" hidden="1" x14ac:dyDescent="0.25">
      <c r="A40" s="33" t="s">
        <v>29</v>
      </c>
      <c r="B40" s="5">
        <v>0</v>
      </c>
      <c r="C40" s="37">
        <v>0</v>
      </c>
    </row>
    <row r="41" spans="1:3" hidden="1" x14ac:dyDescent="0.25">
      <c r="A41" s="33" t="s">
        <v>30</v>
      </c>
      <c r="B41" s="5">
        <v>0</v>
      </c>
      <c r="C41" s="37">
        <v>0</v>
      </c>
    </row>
    <row r="42" spans="1:3" ht="30" hidden="1" x14ac:dyDescent="0.25">
      <c r="A42" s="33" t="s">
        <v>56</v>
      </c>
      <c r="B42" s="5">
        <v>0</v>
      </c>
      <c r="C42" s="37">
        <v>0</v>
      </c>
    </row>
    <row r="43" spans="1:3" hidden="1" x14ac:dyDescent="0.25">
      <c r="A43" s="33" t="s">
        <v>31</v>
      </c>
      <c r="B43" s="5">
        <v>0</v>
      </c>
      <c r="C43" s="37">
        <v>0</v>
      </c>
    </row>
    <row r="44" spans="1:3" hidden="1" x14ac:dyDescent="0.25">
      <c r="A44" s="33" t="s">
        <v>32</v>
      </c>
      <c r="B44" s="5">
        <v>0</v>
      </c>
      <c r="C44" s="37">
        <v>0</v>
      </c>
    </row>
    <row r="45" spans="1:3" hidden="1" x14ac:dyDescent="0.25">
      <c r="A45" s="33" t="s">
        <v>33</v>
      </c>
      <c r="B45" s="5">
        <v>0</v>
      </c>
      <c r="C45" s="37">
        <v>0</v>
      </c>
    </row>
    <row r="46" spans="1:3" ht="30" hidden="1" x14ac:dyDescent="0.25">
      <c r="A46" s="33" t="s">
        <v>34</v>
      </c>
      <c r="B46" s="5">
        <v>0</v>
      </c>
      <c r="C46" s="37">
        <v>0</v>
      </c>
    </row>
    <row r="47" spans="1:3" hidden="1" x14ac:dyDescent="0.25">
      <c r="A47" s="33" t="s">
        <v>57</v>
      </c>
      <c r="B47" s="5">
        <v>0</v>
      </c>
      <c r="C47" s="37">
        <v>0</v>
      </c>
    </row>
    <row r="48" spans="1:3" hidden="1" x14ac:dyDescent="0.25">
      <c r="A48" s="33" t="s">
        <v>35</v>
      </c>
      <c r="B48" s="5">
        <v>0</v>
      </c>
      <c r="C48" s="37">
        <v>0</v>
      </c>
    </row>
    <row r="49" spans="1:3" hidden="1" x14ac:dyDescent="0.25">
      <c r="A49" s="50" t="s">
        <v>36</v>
      </c>
      <c r="B49" s="6">
        <f>SUM(B13:B48)</f>
        <v>0</v>
      </c>
      <c r="C49" s="32">
        <f>SUM(C13:C48)</f>
        <v>0</v>
      </c>
    </row>
    <row r="50" spans="1:3" hidden="1" x14ac:dyDescent="0.25">
      <c r="A50" s="74" t="s">
        <v>69</v>
      </c>
      <c r="B50" s="74"/>
      <c r="C50" s="74"/>
    </row>
    <row r="51" spans="1:3" hidden="1" x14ac:dyDescent="0.25">
      <c r="A51" s="74" t="s">
        <v>66</v>
      </c>
      <c r="B51" s="74"/>
      <c r="C51" s="74"/>
    </row>
    <row r="52" spans="1:3" hidden="1" x14ac:dyDescent="0.25">
      <c r="A52" s="40" t="s">
        <v>27</v>
      </c>
      <c r="B52" s="5">
        <v>0</v>
      </c>
      <c r="C52" s="37">
        <v>0</v>
      </c>
    </row>
    <row r="53" spans="1:3" hidden="1" x14ac:dyDescent="0.25">
      <c r="A53" s="40" t="s">
        <v>14</v>
      </c>
      <c r="B53" s="5">
        <v>0</v>
      </c>
      <c r="C53" s="37">
        <v>0</v>
      </c>
    </row>
    <row r="54" spans="1:3" hidden="1" x14ac:dyDescent="0.25">
      <c r="A54" s="40" t="s">
        <v>9</v>
      </c>
      <c r="B54" s="5">
        <v>0</v>
      </c>
      <c r="C54" s="37">
        <v>0</v>
      </c>
    </row>
    <row r="55" spans="1:3" hidden="1" x14ac:dyDescent="0.25">
      <c r="A55" s="40" t="s">
        <v>13</v>
      </c>
      <c r="B55" s="5">
        <v>0</v>
      </c>
      <c r="C55" s="37">
        <v>0</v>
      </c>
    </row>
    <row r="56" spans="1:3" hidden="1" x14ac:dyDescent="0.25">
      <c r="A56" s="40" t="s">
        <v>58</v>
      </c>
      <c r="B56" s="5">
        <v>0</v>
      </c>
      <c r="C56" s="37">
        <v>0</v>
      </c>
    </row>
    <row r="57" spans="1:3" hidden="1" x14ac:dyDescent="0.25">
      <c r="A57" s="40" t="s">
        <v>41</v>
      </c>
      <c r="B57" s="5">
        <v>0</v>
      </c>
      <c r="C57" s="37">
        <v>0</v>
      </c>
    </row>
    <row r="58" spans="1:3" hidden="1" x14ac:dyDescent="0.25">
      <c r="A58" s="40" t="s">
        <v>32</v>
      </c>
      <c r="B58" s="5">
        <v>0</v>
      </c>
      <c r="C58" s="37">
        <v>0</v>
      </c>
    </row>
    <row r="59" spans="1:3" hidden="1" x14ac:dyDescent="0.25">
      <c r="A59" s="40" t="s">
        <v>7</v>
      </c>
      <c r="B59" s="5">
        <v>0</v>
      </c>
      <c r="C59" s="37">
        <v>0</v>
      </c>
    </row>
    <row r="60" spans="1:3" hidden="1" x14ac:dyDescent="0.25">
      <c r="A60" s="40" t="s">
        <v>24</v>
      </c>
      <c r="B60" s="5">
        <v>0</v>
      </c>
      <c r="C60" s="37">
        <v>0</v>
      </c>
    </row>
    <row r="61" spans="1:3" hidden="1" x14ac:dyDescent="0.25">
      <c r="A61" s="40" t="s">
        <v>35</v>
      </c>
      <c r="B61" s="5">
        <v>0</v>
      </c>
      <c r="C61" s="37">
        <v>0</v>
      </c>
    </row>
    <row r="62" spans="1:3" hidden="1" x14ac:dyDescent="0.25">
      <c r="A62" s="40" t="s">
        <v>30</v>
      </c>
      <c r="B62" s="5">
        <v>0</v>
      </c>
      <c r="C62" s="37">
        <v>0</v>
      </c>
    </row>
    <row r="63" spans="1:3" hidden="1" x14ac:dyDescent="0.25">
      <c r="A63" s="40" t="s">
        <v>20</v>
      </c>
      <c r="B63" s="5">
        <v>0</v>
      </c>
      <c r="C63" s="37">
        <v>0</v>
      </c>
    </row>
    <row r="64" spans="1:3" hidden="1" x14ac:dyDescent="0.25">
      <c r="A64" s="40" t="s">
        <v>17</v>
      </c>
      <c r="B64" s="5">
        <v>0</v>
      </c>
      <c r="C64" s="37">
        <v>0</v>
      </c>
    </row>
    <row r="65" spans="1:3" hidden="1" x14ac:dyDescent="0.25">
      <c r="A65" s="40" t="s">
        <v>12</v>
      </c>
      <c r="B65" s="5">
        <v>0</v>
      </c>
      <c r="C65" s="37">
        <v>0</v>
      </c>
    </row>
    <row r="66" spans="1:3" hidden="1" x14ac:dyDescent="0.25">
      <c r="A66" s="40" t="s">
        <v>40</v>
      </c>
      <c r="B66" s="5">
        <v>0</v>
      </c>
      <c r="C66" s="37">
        <v>0</v>
      </c>
    </row>
    <row r="67" spans="1:3" hidden="1" x14ac:dyDescent="0.25">
      <c r="A67" s="40" t="s">
        <v>28</v>
      </c>
      <c r="B67" s="5">
        <v>0</v>
      </c>
      <c r="C67" s="37">
        <v>0</v>
      </c>
    </row>
    <row r="68" spans="1:3" hidden="1" x14ac:dyDescent="0.25">
      <c r="A68" s="40" t="s">
        <v>29</v>
      </c>
      <c r="B68" s="5">
        <v>0</v>
      </c>
      <c r="C68" s="37">
        <v>0</v>
      </c>
    </row>
    <row r="69" spans="1:3" hidden="1" x14ac:dyDescent="0.25">
      <c r="A69" s="40" t="s">
        <v>15</v>
      </c>
      <c r="B69" s="5">
        <v>0</v>
      </c>
      <c r="C69" s="37">
        <v>0</v>
      </c>
    </row>
    <row r="70" spans="1:3" hidden="1" x14ac:dyDescent="0.25">
      <c r="A70" s="40" t="s">
        <v>10</v>
      </c>
      <c r="B70" s="5">
        <v>0</v>
      </c>
      <c r="C70" s="37">
        <v>0</v>
      </c>
    </row>
    <row r="71" spans="1:3" hidden="1" x14ac:dyDescent="0.25">
      <c r="A71" s="40" t="s">
        <v>8</v>
      </c>
      <c r="B71" s="5">
        <v>0</v>
      </c>
      <c r="C71" s="37">
        <v>0</v>
      </c>
    </row>
    <row r="72" spans="1:3" hidden="1" x14ac:dyDescent="0.25">
      <c r="A72" s="40" t="s">
        <v>47</v>
      </c>
      <c r="B72" s="5">
        <v>0</v>
      </c>
      <c r="C72" s="37">
        <v>0</v>
      </c>
    </row>
    <row r="73" spans="1:3" hidden="1" x14ac:dyDescent="0.25">
      <c r="A73" s="40" t="s">
        <v>16</v>
      </c>
      <c r="B73" s="5">
        <v>0</v>
      </c>
      <c r="C73" s="37">
        <v>0</v>
      </c>
    </row>
    <row r="74" spans="1:3" hidden="1" x14ac:dyDescent="0.25">
      <c r="A74" s="40" t="s">
        <v>57</v>
      </c>
      <c r="B74" s="5">
        <v>0</v>
      </c>
      <c r="C74" s="37">
        <v>0</v>
      </c>
    </row>
    <row r="75" spans="1:3" hidden="1" x14ac:dyDescent="0.25">
      <c r="A75" s="40" t="s">
        <v>23</v>
      </c>
      <c r="B75" s="5">
        <v>0</v>
      </c>
      <c r="C75" s="37">
        <v>0</v>
      </c>
    </row>
    <row r="76" spans="1:3" hidden="1" x14ac:dyDescent="0.25">
      <c r="A76" s="40" t="s">
        <v>39</v>
      </c>
      <c r="B76" s="5">
        <v>0</v>
      </c>
      <c r="C76" s="37">
        <v>0</v>
      </c>
    </row>
    <row r="77" spans="1:3" hidden="1" x14ac:dyDescent="0.25">
      <c r="A77" s="40" t="s">
        <v>38</v>
      </c>
      <c r="B77" s="5">
        <v>0</v>
      </c>
      <c r="C77" s="37">
        <v>0</v>
      </c>
    </row>
    <row r="78" spans="1:3" hidden="1" x14ac:dyDescent="0.25">
      <c r="A78" s="40" t="s">
        <v>37</v>
      </c>
      <c r="B78" s="5">
        <v>0</v>
      </c>
      <c r="C78" s="37">
        <v>0</v>
      </c>
    </row>
    <row r="79" spans="1:3" hidden="1" x14ac:dyDescent="0.25">
      <c r="A79" s="40" t="s">
        <v>21</v>
      </c>
      <c r="B79" s="5">
        <v>0</v>
      </c>
      <c r="C79" s="37">
        <v>0</v>
      </c>
    </row>
    <row r="80" spans="1:3" hidden="1" x14ac:dyDescent="0.25">
      <c r="A80" s="40" t="s">
        <v>59</v>
      </c>
      <c r="B80" s="5">
        <v>0</v>
      </c>
      <c r="C80" s="37">
        <v>0</v>
      </c>
    </row>
    <row r="81" spans="1:3" hidden="1" x14ac:dyDescent="0.25">
      <c r="A81" s="40" t="s">
        <v>11</v>
      </c>
      <c r="B81" s="5">
        <v>0</v>
      </c>
      <c r="C81" s="37">
        <v>0</v>
      </c>
    </row>
    <row r="82" spans="1:3" hidden="1" x14ac:dyDescent="0.25">
      <c r="A82" s="41" t="s">
        <v>60</v>
      </c>
      <c r="B82" s="5">
        <v>0</v>
      </c>
      <c r="C82" s="37">
        <v>0</v>
      </c>
    </row>
    <row r="83" spans="1:3" hidden="1" x14ac:dyDescent="0.25">
      <c r="A83" s="41" t="s">
        <v>137</v>
      </c>
      <c r="B83" s="5">
        <v>0</v>
      </c>
      <c r="C83" s="37">
        <v>0</v>
      </c>
    </row>
    <row r="84" spans="1:3" hidden="1" x14ac:dyDescent="0.25">
      <c r="A84" s="41" t="s">
        <v>42</v>
      </c>
      <c r="B84" s="5">
        <v>0</v>
      </c>
      <c r="C84" s="37">
        <v>0</v>
      </c>
    </row>
    <row r="85" spans="1:3" hidden="1" x14ac:dyDescent="0.25">
      <c r="A85" s="41" t="s">
        <v>44</v>
      </c>
      <c r="B85" s="5">
        <v>0</v>
      </c>
      <c r="C85" s="37">
        <v>0</v>
      </c>
    </row>
    <row r="86" spans="1:3" hidden="1" x14ac:dyDescent="0.25">
      <c r="A86" s="41" t="s">
        <v>43</v>
      </c>
      <c r="B86" s="5">
        <v>0</v>
      </c>
      <c r="C86" s="37">
        <v>0</v>
      </c>
    </row>
    <row r="87" spans="1:3" hidden="1" x14ac:dyDescent="0.25">
      <c r="A87" s="41" t="s">
        <v>62</v>
      </c>
      <c r="B87" s="5">
        <v>0</v>
      </c>
      <c r="C87" s="37">
        <v>0</v>
      </c>
    </row>
    <row r="88" spans="1:3" s="3" customFormat="1" hidden="1" x14ac:dyDescent="0.25">
      <c r="A88" s="41" t="s">
        <v>63</v>
      </c>
      <c r="B88" s="5">
        <v>0</v>
      </c>
      <c r="C88" s="37">
        <v>0</v>
      </c>
    </row>
    <row r="89" spans="1:3" s="3" customFormat="1" hidden="1" x14ac:dyDescent="0.25">
      <c r="A89" s="50" t="s">
        <v>45</v>
      </c>
      <c r="B89" s="6">
        <f>SUM(B52:B81)</f>
        <v>0</v>
      </c>
      <c r="C89" s="32">
        <f>SUM(C52:C81)</f>
        <v>0</v>
      </c>
    </row>
    <row r="90" spans="1:3" hidden="1" x14ac:dyDescent="0.25">
      <c r="A90" s="51" t="s">
        <v>46</v>
      </c>
      <c r="B90" s="29">
        <f>SUM(B82:B88)</f>
        <v>0</v>
      </c>
      <c r="C90" s="36">
        <f>SUM(C82:C88)</f>
        <v>0</v>
      </c>
    </row>
    <row r="91" spans="1:3" hidden="1" x14ac:dyDescent="0.25">
      <c r="A91" s="50" t="s">
        <v>36</v>
      </c>
      <c r="B91" s="6">
        <f>B89+B90</f>
        <v>0</v>
      </c>
      <c r="C91" s="32">
        <f>C89+C90</f>
        <v>0</v>
      </c>
    </row>
    <row r="92" spans="1:3" hidden="1" x14ac:dyDescent="0.25">
      <c r="A92" s="74" t="s">
        <v>67</v>
      </c>
      <c r="B92" s="74"/>
      <c r="C92" s="74"/>
    </row>
    <row r="93" spans="1:3" hidden="1" x14ac:dyDescent="0.25">
      <c r="A93" s="40" t="s">
        <v>27</v>
      </c>
      <c r="B93" s="5">
        <v>0</v>
      </c>
      <c r="C93" s="37">
        <v>0</v>
      </c>
    </row>
    <row r="94" spans="1:3" hidden="1" x14ac:dyDescent="0.25">
      <c r="A94" s="40" t="s">
        <v>14</v>
      </c>
      <c r="B94" s="5">
        <v>0</v>
      </c>
      <c r="C94" s="37">
        <v>0</v>
      </c>
    </row>
    <row r="95" spans="1:3" hidden="1" x14ac:dyDescent="0.25">
      <c r="A95" s="40" t="s">
        <v>9</v>
      </c>
      <c r="B95" s="5">
        <v>0</v>
      </c>
      <c r="C95" s="37">
        <v>0</v>
      </c>
    </row>
    <row r="96" spans="1:3" hidden="1" x14ac:dyDescent="0.25">
      <c r="A96" s="40" t="s">
        <v>13</v>
      </c>
      <c r="B96" s="5">
        <v>0</v>
      </c>
      <c r="C96" s="37">
        <v>0</v>
      </c>
    </row>
    <row r="97" spans="1:3" hidden="1" x14ac:dyDescent="0.25">
      <c r="A97" s="40" t="s">
        <v>58</v>
      </c>
      <c r="B97" s="5">
        <v>0</v>
      </c>
      <c r="C97" s="37">
        <v>0</v>
      </c>
    </row>
    <row r="98" spans="1:3" hidden="1" x14ac:dyDescent="0.25">
      <c r="A98" s="40" t="s">
        <v>41</v>
      </c>
      <c r="B98" s="5">
        <v>0</v>
      </c>
      <c r="C98" s="37">
        <v>0</v>
      </c>
    </row>
    <row r="99" spans="1:3" hidden="1" x14ac:dyDescent="0.25">
      <c r="A99" s="40" t="s">
        <v>32</v>
      </c>
      <c r="B99" s="5">
        <v>0</v>
      </c>
      <c r="C99" s="37">
        <v>0</v>
      </c>
    </row>
    <row r="100" spans="1:3" hidden="1" x14ac:dyDescent="0.25">
      <c r="A100" s="40" t="s">
        <v>7</v>
      </c>
      <c r="B100" s="5">
        <v>0</v>
      </c>
      <c r="C100" s="37">
        <v>0</v>
      </c>
    </row>
    <row r="101" spans="1:3" hidden="1" x14ac:dyDescent="0.25">
      <c r="A101" s="40" t="s">
        <v>24</v>
      </c>
      <c r="B101" s="5">
        <v>0</v>
      </c>
      <c r="C101" s="37">
        <v>0</v>
      </c>
    </row>
    <row r="102" spans="1:3" hidden="1" x14ac:dyDescent="0.25">
      <c r="A102" s="40" t="s">
        <v>35</v>
      </c>
      <c r="B102" s="5">
        <v>0</v>
      </c>
      <c r="C102" s="37">
        <v>0</v>
      </c>
    </row>
    <row r="103" spans="1:3" hidden="1" x14ac:dyDescent="0.25">
      <c r="A103" s="40" t="s">
        <v>30</v>
      </c>
      <c r="B103" s="5">
        <v>0</v>
      </c>
      <c r="C103" s="37">
        <v>0</v>
      </c>
    </row>
    <row r="104" spans="1:3" hidden="1" x14ac:dyDescent="0.25">
      <c r="A104" s="40" t="s">
        <v>20</v>
      </c>
      <c r="B104" s="5">
        <v>0</v>
      </c>
      <c r="C104" s="37">
        <v>0</v>
      </c>
    </row>
    <row r="105" spans="1:3" hidden="1" x14ac:dyDescent="0.25">
      <c r="A105" s="40" t="s">
        <v>17</v>
      </c>
      <c r="B105" s="5">
        <v>0</v>
      </c>
      <c r="C105" s="37">
        <v>0</v>
      </c>
    </row>
    <row r="106" spans="1:3" hidden="1" x14ac:dyDescent="0.25">
      <c r="A106" s="40" t="s">
        <v>12</v>
      </c>
      <c r="B106" s="5">
        <v>0</v>
      </c>
      <c r="C106" s="37">
        <v>0</v>
      </c>
    </row>
    <row r="107" spans="1:3" hidden="1" x14ac:dyDescent="0.25">
      <c r="A107" s="40" t="s">
        <v>40</v>
      </c>
      <c r="B107" s="5">
        <v>0</v>
      </c>
      <c r="C107" s="37">
        <v>0</v>
      </c>
    </row>
    <row r="108" spans="1:3" hidden="1" x14ac:dyDescent="0.25">
      <c r="A108" s="40" t="s">
        <v>28</v>
      </c>
      <c r="B108" s="5">
        <v>0</v>
      </c>
      <c r="C108" s="37">
        <v>0</v>
      </c>
    </row>
    <row r="109" spans="1:3" hidden="1" x14ac:dyDescent="0.25">
      <c r="A109" s="40" t="s">
        <v>29</v>
      </c>
      <c r="B109" s="5">
        <v>0</v>
      </c>
      <c r="C109" s="37">
        <v>0</v>
      </c>
    </row>
    <row r="110" spans="1:3" hidden="1" x14ac:dyDescent="0.25">
      <c r="A110" s="40" t="s">
        <v>15</v>
      </c>
      <c r="B110" s="5">
        <v>0</v>
      </c>
      <c r="C110" s="37">
        <v>0</v>
      </c>
    </row>
    <row r="111" spans="1:3" hidden="1" x14ac:dyDescent="0.25">
      <c r="A111" s="40" t="s">
        <v>10</v>
      </c>
      <c r="B111" s="5">
        <v>0</v>
      </c>
      <c r="C111" s="37">
        <v>0</v>
      </c>
    </row>
    <row r="112" spans="1:3" hidden="1" x14ac:dyDescent="0.25">
      <c r="A112" s="40" t="s">
        <v>8</v>
      </c>
      <c r="B112" s="5">
        <v>0</v>
      </c>
      <c r="C112" s="37">
        <v>0</v>
      </c>
    </row>
    <row r="113" spans="1:3" hidden="1" x14ac:dyDescent="0.25">
      <c r="A113" s="40" t="s">
        <v>47</v>
      </c>
      <c r="B113" s="5">
        <v>0</v>
      </c>
      <c r="C113" s="37">
        <v>0</v>
      </c>
    </row>
    <row r="114" spans="1:3" hidden="1" x14ac:dyDescent="0.25">
      <c r="A114" s="40" t="s">
        <v>16</v>
      </c>
      <c r="B114" s="5">
        <v>0</v>
      </c>
      <c r="C114" s="37">
        <v>0</v>
      </c>
    </row>
    <row r="115" spans="1:3" hidden="1" x14ac:dyDescent="0.25">
      <c r="A115" s="40" t="s">
        <v>57</v>
      </c>
      <c r="B115" s="5">
        <v>0</v>
      </c>
      <c r="C115" s="37">
        <v>0</v>
      </c>
    </row>
    <row r="116" spans="1:3" hidden="1" x14ac:dyDescent="0.25">
      <c r="A116" s="40" t="s">
        <v>23</v>
      </c>
      <c r="B116" s="5">
        <v>0</v>
      </c>
      <c r="C116" s="37">
        <v>0</v>
      </c>
    </row>
    <row r="117" spans="1:3" hidden="1" x14ac:dyDescent="0.25">
      <c r="A117" s="40" t="s">
        <v>39</v>
      </c>
      <c r="B117" s="5">
        <v>0</v>
      </c>
      <c r="C117" s="37">
        <v>0</v>
      </c>
    </row>
    <row r="118" spans="1:3" hidden="1" x14ac:dyDescent="0.25">
      <c r="A118" s="40" t="s">
        <v>38</v>
      </c>
      <c r="B118" s="5">
        <v>0</v>
      </c>
      <c r="C118" s="37">
        <v>0</v>
      </c>
    </row>
    <row r="119" spans="1:3" hidden="1" x14ac:dyDescent="0.25">
      <c r="A119" s="40" t="s">
        <v>37</v>
      </c>
      <c r="B119" s="5">
        <v>0</v>
      </c>
      <c r="C119" s="37">
        <v>0</v>
      </c>
    </row>
    <row r="120" spans="1:3" hidden="1" x14ac:dyDescent="0.25">
      <c r="A120" s="40" t="s">
        <v>21</v>
      </c>
      <c r="B120" s="5">
        <v>0</v>
      </c>
      <c r="C120" s="37">
        <v>0</v>
      </c>
    </row>
    <row r="121" spans="1:3" hidden="1" x14ac:dyDescent="0.25">
      <c r="A121" s="40" t="s">
        <v>59</v>
      </c>
      <c r="B121" s="5">
        <v>0</v>
      </c>
      <c r="C121" s="37">
        <v>0</v>
      </c>
    </row>
    <row r="122" spans="1:3" hidden="1" x14ac:dyDescent="0.25">
      <c r="A122" s="40" t="s">
        <v>11</v>
      </c>
      <c r="B122" s="5">
        <v>0</v>
      </c>
      <c r="C122" s="37">
        <v>0</v>
      </c>
    </row>
    <row r="123" spans="1:3" hidden="1" x14ac:dyDescent="0.25">
      <c r="A123" s="50" t="s">
        <v>36</v>
      </c>
      <c r="B123" s="6">
        <f>SUM(B93:B122)</f>
        <v>0</v>
      </c>
      <c r="C123" s="32">
        <f>SUM(C93:C122)</f>
        <v>0</v>
      </c>
    </row>
    <row r="124" spans="1:3" hidden="1" x14ac:dyDescent="0.25">
      <c r="A124" s="74" t="s">
        <v>68</v>
      </c>
      <c r="B124" s="74"/>
      <c r="C124" s="74"/>
    </row>
    <row r="125" spans="1:3" hidden="1" x14ac:dyDescent="0.25">
      <c r="A125" s="40" t="s">
        <v>27</v>
      </c>
      <c r="B125" s="5">
        <v>0</v>
      </c>
      <c r="C125" s="37">
        <v>0</v>
      </c>
    </row>
    <row r="126" spans="1:3" hidden="1" x14ac:dyDescent="0.25">
      <c r="A126" s="40" t="s">
        <v>14</v>
      </c>
      <c r="B126" s="5">
        <v>0</v>
      </c>
      <c r="C126" s="37">
        <v>0</v>
      </c>
    </row>
    <row r="127" spans="1:3" hidden="1" x14ac:dyDescent="0.25">
      <c r="A127" s="40" t="s">
        <v>9</v>
      </c>
      <c r="B127" s="5">
        <v>0</v>
      </c>
      <c r="C127" s="37">
        <v>0</v>
      </c>
    </row>
    <row r="128" spans="1:3" hidden="1" x14ac:dyDescent="0.25">
      <c r="A128" s="40" t="s">
        <v>13</v>
      </c>
      <c r="B128" s="5">
        <v>0</v>
      </c>
      <c r="C128" s="37">
        <v>0</v>
      </c>
    </row>
    <row r="129" spans="1:3" hidden="1" x14ac:dyDescent="0.25">
      <c r="A129" s="40" t="s">
        <v>58</v>
      </c>
      <c r="B129" s="5">
        <v>0</v>
      </c>
      <c r="C129" s="37">
        <v>0</v>
      </c>
    </row>
    <row r="130" spans="1:3" hidden="1" x14ac:dyDescent="0.25">
      <c r="A130" s="40" t="s">
        <v>41</v>
      </c>
      <c r="B130" s="5">
        <v>0</v>
      </c>
      <c r="C130" s="37">
        <v>0</v>
      </c>
    </row>
    <row r="131" spans="1:3" hidden="1" x14ac:dyDescent="0.25">
      <c r="A131" s="40" t="s">
        <v>32</v>
      </c>
      <c r="B131" s="5">
        <v>0</v>
      </c>
      <c r="C131" s="37">
        <v>0</v>
      </c>
    </row>
    <row r="132" spans="1:3" hidden="1" x14ac:dyDescent="0.25">
      <c r="A132" s="40" t="s">
        <v>7</v>
      </c>
      <c r="B132" s="5">
        <v>0</v>
      </c>
      <c r="C132" s="37">
        <v>0</v>
      </c>
    </row>
    <row r="133" spans="1:3" hidden="1" x14ac:dyDescent="0.25">
      <c r="A133" s="40" t="s">
        <v>24</v>
      </c>
      <c r="B133" s="5">
        <v>0</v>
      </c>
      <c r="C133" s="37">
        <v>0</v>
      </c>
    </row>
    <row r="134" spans="1:3" hidden="1" x14ac:dyDescent="0.25">
      <c r="A134" s="40" t="s">
        <v>35</v>
      </c>
      <c r="B134" s="5">
        <v>0</v>
      </c>
      <c r="C134" s="37">
        <v>0</v>
      </c>
    </row>
    <row r="135" spans="1:3" hidden="1" x14ac:dyDescent="0.25">
      <c r="A135" s="40" t="s">
        <v>30</v>
      </c>
      <c r="B135" s="5">
        <v>0</v>
      </c>
      <c r="C135" s="37">
        <v>0</v>
      </c>
    </row>
    <row r="136" spans="1:3" hidden="1" x14ac:dyDescent="0.25">
      <c r="A136" s="40" t="s">
        <v>20</v>
      </c>
      <c r="B136" s="5">
        <v>0</v>
      </c>
      <c r="C136" s="37">
        <v>0</v>
      </c>
    </row>
    <row r="137" spans="1:3" hidden="1" x14ac:dyDescent="0.25">
      <c r="A137" s="40" t="s">
        <v>17</v>
      </c>
      <c r="B137" s="5">
        <v>0</v>
      </c>
      <c r="C137" s="37">
        <v>0</v>
      </c>
    </row>
    <row r="138" spans="1:3" hidden="1" x14ac:dyDescent="0.25">
      <c r="A138" s="40" t="s">
        <v>12</v>
      </c>
      <c r="B138" s="5">
        <v>0</v>
      </c>
      <c r="C138" s="37">
        <v>0</v>
      </c>
    </row>
    <row r="139" spans="1:3" hidden="1" x14ac:dyDescent="0.25">
      <c r="A139" s="40" t="s">
        <v>40</v>
      </c>
      <c r="B139" s="5">
        <v>0</v>
      </c>
      <c r="C139" s="37">
        <v>0</v>
      </c>
    </row>
    <row r="140" spans="1:3" hidden="1" x14ac:dyDescent="0.25">
      <c r="A140" s="40" t="s">
        <v>28</v>
      </c>
      <c r="B140" s="5">
        <v>0</v>
      </c>
      <c r="C140" s="37">
        <v>0</v>
      </c>
    </row>
    <row r="141" spans="1:3" hidden="1" x14ac:dyDescent="0.25">
      <c r="A141" s="40" t="s">
        <v>29</v>
      </c>
      <c r="B141" s="5">
        <v>0</v>
      </c>
      <c r="C141" s="37">
        <v>0</v>
      </c>
    </row>
    <row r="142" spans="1:3" hidden="1" x14ac:dyDescent="0.25">
      <c r="A142" s="40" t="s">
        <v>15</v>
      </c>
      <c r="B142" s="5">
        <v>0</v>
      </c>
      <c r="C142" s="37">
        <v>0</v>
      </c>
    </row>
    <row r="143" spans="1:3" hidden="1" x14ac:dyDescent="0.25">
      <c r="A143" s="40" t="s">
        <v>10</v>
      </c>
      <c r="B143" s="5">
        <v>0</v>
      </c>
      <c r="C143" s="37">
        <v>0</v>
      </c>
    </row>
    <row r="144" spans="1:3" hidden="1" x14ac:dyDescent="0.25">
      <c r="A144" s="40" t="s">
        <v>8</v>
      </c>
      <c r="B144" s="5">
        <v>0</v>
      </c>
      <c r="C144" s="37">
        <v>0</v>
      </c>
    </row>
    <row r="145" spans="1:3" hidden="1" x14ac:dyDescent="0.25">
      <c r="A145" s="40" t="s">
        <v>47</v>
      </c>
      <c r="B145" s="5">
        <v>0</v>
      </c>
      <c r="C145" s="37">
        <v>0</v>
      </c>
    </row>
    <row r="146" spans="1:3" hidden="1" x14ac:dyDescent="0.25">
      <c r="A146" s="40" t="s">
        <v>16</v>
      </c>
      <c r="B146" s="5">
        <v>0</v>
      </c>
      <c r="C146" s="37">
        <v>0</v>
      </c>
    </row>
    <row r="147" spans="1:3" hidden="1" x14ac:dyDescent="0.25">
      <c r="A147" s="40" t="s">
        <v>57</v>
      </c>
      <c r="B147" s="5">
        <v>0</v>
      </c>
      <c r="C147" s="37">
        <v>0</v>
      </c>
    </row>
    <row r="148" spans="1:3" hidden="1" x14ac:dyDescent="0.25">
      <c r="A148" s="40" t="s">
        <v>23</v>
      </c>
      <c r="B148" s="5">
        <v>0</v>
      </c>
      <c r="C148" s="37">
        <v>0</v>
      </c>
    </row>
    <row r="149" spans="1:3" hidden="1" x14ac:dyDescent="0.25">
      <c r="A149" s="40" t="s">
        <v>39</v>
      </c>
      <c r="B149" s="5">
        <v>0</v>
      </c>
      <c r="C149" s="37">
        <v>0</v>
      </c>
    </row>
    <row r="150" spans="1:3" hidden="1" x14ac:dyDescent="0.25">
      <c r="A150" s="40" t="s">
        <v>38</v>
      </c>
      <c r="B150" s="5">
        <v>0</v>
      </c>
      <c r="C150" s="37">
        <v>0</v>
      </c>
    </row>
    <row r="151" spans="1:3" hidden="1" x14ac:dyDescent="0.25">
      <c r="A151" s="40" t="s">
        <v>37</v>
      </c>
      <c r="B151" s="5">
        <v>0</v>
      </c>
      <c r="C151" s="37">
        <v>0</v>
      </c>
    </row>
    <row r="152" spans="1:3" hidden="1" x14ac:dyDescent="0.25">
      <c r="A152" s="40" t="s">
        <v>21</v>
      </c>
      <c r="B152" s="5">
        <v>0</v>
      </c>
      <c r="C152" s="37">
        <v>0</v>
      </c>
    </row>
    <row r="153" spans="1:3" hidden="1" x14ac:dyDescent="0.25">
      <c r="A153" s="40" t="s">
        <v>59</v>
      </c>
      <c r="B153" s="5">
        <v>0</v>
      </c>
      <c r="C153" s="37">
        <v>0</v>
      </c>
    </row>
    <row r="154" spans="1:3" hidden="1" x14ac:dyDescent="0.25">
      <c r="A154" s="40" t="s">
        <v>11</v>
      </c>
      <c r="B154" s="5">
        <v>0</v>
      </c>
      <c r="C154" s="37">
        <v>0</v>
      </c>
    </row>
    <row r="155" spans="1:3" hidden="1" x14ac:dyDescent="0.25">
      <c r="A155" s="41" t="s">
        <v>60</v>
      </c>
      <c r="B155" s="5">
        <v>0</v>
      </c>
      <c r="C155" s="37">
        <v>0</v>
      </c>
    </row>
    <row r="156" spans="1:3" hidden="1" x14ac:dyDescent="0.25">
      <c r="A156" s="41" t="s">
        <v>61</v>
      </c>
      <c r="B156" s="5">
        <v>0</v>
      </c>
      <c r="C156" s="37">
        <v>0</v>
      </c>
    </row>
    <row r="157" spans="1:3" hidden="1" x14ac:dyDescent="0.25">
      <c r="A157" s="41" t="s">
        <v>42</v>
      </c>
      <c r="B157" s="5">
        <v>0</v>
      </c>
      <c r="C157" s="37">
        <v>0</v>
      </c>
    </row>
    <row r="158" spans="1:3" hidden="1" x14ac:dyDescent="0.25">
      <c r="A158" s="41" t="s">
        <v>44</v>
      </c>
      <c r="B158" s="5">
        <v>0</v>
      </c>
      <c r="C158" s="37">
        <v>0</v>
      </c>
    </row>
    <row r="159" spans="1:3" hidden="1" x14ac:dyDescent="0.25">
      <c r="A159" s="41" t="s">
        <v>43</v>
      </c>
      <c r="B159" s="5">
        <v>0</v>
      </c>
      <c r="C159" s="37">
        <v>0</v>
      </c>
    </row>
    <row r="160" spans="1:3" hidden="1" x14ac:dyDescent="0.25">
      <c r="A160" s="41" t="s">
        <v>62</v>
      </c>
      <c r="B160" s="5">
        <v>0</v>
      </c>
      <c r="C160" s="37">
        <v>0</v>
      </c>
    </row>
    <row r="161" spans="1:3" hidden="1" x14ac:dyDescent="0.25">
      <c r="A161" s="41" t="s">
        <v>63</v>
      </c>
      <c r="B161" s="5">
        <v>0</v>
      </c>
      <c r="C161" s="37">
        <v>0</v>
      </c>
    </row>
    <row r="162" spans="1:3" hidden="1" x14ac:dyDescent="0.25">
      <c r="A162" s="41" t="s">
        <v>140</v>
      </c>
      <c r="B162" s="5"/>
      <c r="C162" s="37"/>
    </row>
    <row r="163" spans="1:3" hidden="1" x14ac:dyDescent="0.25">
      <c r="A163" s="50" t="s">
        <v>45</v>
      </c>
      <c r="B163" s="6">
        <f>SUM(B125:B154)</f>
        <v>0</v>
      </c>
      <c r="C163" s="32">
        <f>SUM(C125:C154)</f>
        <v>0</v>
      </c>
    </row>
    <row r="164" spans="1:3" ht="19.5" hidden="1" customHeight="1" x14ac:dyDescent="0.25">
      <c r="A164" s="51" t="s">
        <v>46</v>
      </c>
      <c r="B164" s="29">
        <f>SUM(B155:B161)</f>
        <v>0</v>
      </c>
      <c r="C164" s="36">
        <f>SUM(C155:C161)</f>
        <v>0</v>
      </c>
    </row>
    <row r="165" spans="1:3" hidden="1" x14ac:dyDescent="0.25">
      <c r="A165" s="50" t="s">
        <v>36</v>
      </c>
      <c r="B165" s="6">
        <f>B163+B164</f>
        <v>0</v>
      </c>
      <c r="C165" s="32">
        <f>C163+C164</f>
        <v>0</v>
      </c>
    </row>
    <row r="166" spans="1:3" x14ac:dyDescent="0.25">
      <c r="A166" s="74" t="s">
        <v>71</v>
      </c>
      <c r="B166" s="74"/>
      <c r="C166" s="74"/>
    </row>
    <row r="167" spans="1:3" hidden="1" x14ac:dyDescent="0.25">
      <c r="A167" s="40" t="s">
        <v>7</v>
      </c>
      <c r="B167" s="5"/>
      <c r="C167" s="37"/>
    </row>
    <row r="168" spans="1:3" hidden="1" x14ac:dyDescent="0.25">
      <c r="A168" s="40" t="s">
        <v>8</v>
      </c>
      <c r="B168" s="5"/>
      <c r="C168" s="37"/>
    </row>
    <row r="169" spans="1:3" hidden="1" x14ac:dyDescent="0.25">
      <c r="A169" s="40" t="s">
        <v>9</v>
      </c>
      <c r="B169" s="5"/>
      <c r="C169" s="37"/>
    </row>
    <row r="170" spans="1:3" hidden="1" x14ac:dyDescent="0.25">
      <c r="A170" s="40" t="s">
        <v>10</v>
      </c>
      <c r="B170" s="5"/>
      <c r="C170" s="37"/>
    </row>
    <row r="171" spans="1:3" hidden="1" x14ac:dyDescent="0.25">
      <c r="A171" s="40" t="s">
        <v>11</v>
      </c>
      <c r="B171" s="5"/>
      <c r="C171" s="37"/>
    </row>
    <row r="172" spans="1:3" hidden="1" x14ac:dyDescent="0.25">
      <c r="A172" s="40" t="s">
        <v>12</v>
      </c>
      <c r="B172" s="5"/>
      <c r="C172" s="37"/>
    </row>
    <row r="173" spans="1:3" hidden="1" x14ac:dyDescent="0.25">
      <c r="A173" s="40" t="s">
        <v>13</v>
      </c>
      <c r="B173" s="5"/>
      <c r="C173" s="37"/>
    </row>
    <row r="174" spans="1:3" hidden="1" x14ac:dyDescent="0.25">
      <c r="A174" s="40" t="s">
        <v>14</v>
      </c>
      <c r="B174" s="5"/>
      <c r="C174" s="37"/>
    </row>
    <row r="175" spans="1:3" hidden="1" x14ac:dyDescent="0.25">
      <c r="A175" s="40" t="s">
        <v>15</v>
      </c>
      <c r="B175" s="5"/>
      <c r="C175" s="37"/>
    </row>
    <row r="176" spans="1:3" hidden="1" x14ac:dyDescent="0.25">
      <c r="A176" s="40" t="s">
        <v>16</v>
      </c>
      <c r="B176" s="5"/>
      <c r="C176" s="37"/>
    </row>
    <row r="177" spans="1:3" hidden="1" x14ac:dyDescent="0.25">
      <c r="A177" s="40" t="s">
        <v>17</v>
      </c>
      <c r="B177" s="5"/>
      <c r="C177" s="37"/>
    </row>
    <row r="178" spans="1:3" hidden="1" x14ac:dyDescent="0.25">
      <c r="A178" s="40" t="s">
        <v>18</v>
      </c>
      <c r="B178" s="5"/>
      <c r="C178" s="37"/>
    </row>
    <row r="179" spans="1:3" hidden="1" x14ac:dyDescent="0.25">
      <c r="A179" s="40" t="s">
        <v>19</v>
      </c>
      <c r="B179" s="5"/>
      <c r="C179" s="37"/>
    </row>
    <row r="180" spans="1:3" hidden="1" x14ac:dyDescent="0.25">
      <c r="A180" s="40" t="s">
        <v>72</v>
      </c>
      <c r="B180" s="5"/>
      <c r="C180" s="37"/>
    </row>
    <row r="181" spans="1:3" hidden="1" x14ac:dyDescent="0.25">
      <c r="A181" s="40" t="s">
        <v>20</v>
      </c>
      <c r="B181" s="5"/>
      <c r="C181" s="37"/>
    </row>
    <row r="182" spans="1:3" hidden="1" x14ac:dyDescent="0.25">
      <c r="A182" s="40" t="s">
        <v>21</v>
      </c>
      <c r="B182" s="5"/>
      <c r="C182" s="37"/>
    </row>
    <row r="183" spans="1:3" hidden="1" x14ac:dyDescent="0.25">
      <c r="A183" s="40" t="s">
        <v>22</v>
      </c>
      <c r="B183" s="5"/>
      <c r="C183" s="37"/>
    </row>
    <row r="184" spans="1:3" hidden="1" x14ac:dyDescent="0.25">
      <c r="A184" s="40" t="s">
        <v>23</v>
      </c>
      <c r="B184" s="5"/>
      <c r="C184" s="37"/>
    </row>
    <row r="185" spans="1:3" hidden="1" x14ac:dyDescent="0.25">
      <c r="A185" s="40" t="s">
        <v>24</v>
      </c>
      <c r="B185" s="5"/>
      <c r="C185" s="37"/>
    </row>
    <row r="186" spans="1:3" hidden="1" x14ac:dyDescent="0.25">
      <c r="A186" s="40" t="s">
        <v>25</v>
      </c>
      <c r="B186" s="5"/>
      <c r="C186" s="37"/>
    </row>
    <row r="187" spans="1:3" hidden="1" x14ac:dyDescent="0.25">
      <c r="A187" s="40" t="s">
        <v>51</v>
      </c>
      <c r="B187" s="5"/>
      <c r="C187" s="37"/>
    </row>
    <row r="188" spans="1:3" ht="30" hidden="1" x14ac:dyDescent="0.25">
      <c r="A188" s="40" t="s">
        <v>73</v>
      </c>
      <c r="B188" s="5"/>
      <c r="C188" s="37"/>
    </row>
    <row r="189" spans="1:3" hidden="1" x14ac:dyDescent="0.25">
      <c r="A189" s="40" t="s">
        <v>26</v>
      </c>
      <c r="B189" s="5"/>
      <c r="C189" s="37"/>
    </row>
    <row r="190" spans="1:3" x14ac:dyDescent="0.25">
      <c r="A190" s="40" t="s">
        <v>100</v>
      </c>
      <c r="B190" s="5">
        <v>60</v>
      </c>
      <c r="C190" s="37">
        <v>6835.2</v>
      </c>
    </row>
    <row r="191" spans="1:3" hidden="1" x14ac:dyDescent="0.25">
      <c r="A191" s="40" t="s">
        <v>28</v>
      </c>
      <c r="B191" s="5"/>
      <c r="C191" s="37"/>
    </row>
    <row r="192" spans="1:3" hidden="1" x14ac:dyDescent="0.25">
      <c r="A192" s="40" t="s">
        <v>29</v>
      </c>
      <c r="B192" s="5"/>
      <c r="C192" s="37"/>
    </row>
    <row r="193" spans="1:3" hidden="1" x14ac:dyDescent="0.25">
      <c r="A193" s="40" t="s">
        <v>30</v>
      </c>
      <c r="B193" s="5"/>
      <c r="C193" s="37"/>
    </row>
    <row r="194" spans="1:3" hidden="1" x14ac:dyDescent="0.25">
      <c r="A194" s="40" t="s">
        <v>31</v>
      </c>
      <c r="B194" s="5"/>
      <c r="C194" s="37"/>
    </row>
    <row r="195" spans="1:3" hidden="1" x14ac:dyDescent="0.25">
      <c r="A195" s="40" t="s">
        <v>32</v>
      </c>
      <c r="B195" s="5"/>
      <c r="C195" s="37"/>
    </row>
    <row r="196" spans="1:3" hidden="1" x14ac:dyDescent="0.25">
      <c r="A196" s="40" t="s">
        <v>33</v>
      </c>
      <c r="B196" s="5"/>
      <c r="C196" s="37"/>
    </row>
    <row r="197" spans="1:3" ht="30" hidden="1" x14ac:dyDescent="0.25">
      <c r="A197" s="40" t="s">
        <v>34</v>
      </c>
      <c r="B197" s="5"/>
      <c r="C197" s="37"/>
    </row>
    <row r="198" spans="1:3" hidden="1" x14ac:dyDescent="0.25">
      <c r="A198" s="40" t="s">
        <v>35</v>
      </c>
      <c r="B198" s="5"/>
      <c r="C198" s="37"/>
    </row>
    <row r="199" spans="1:3" x14ac:dyDescent="0.25">
      <c r="A199" s="50" t="s">
        <v>36</v>
      </c>
      <c r="B199" s="6">
        <f>SUM(B167:B198)</f>
        <v>60</v>
      </c>
      <c r="C199" s="32">
        <f>SUM(C167:C198)</f>
        <v>6835.2</v>
      </c>
    </row>
    <row r="200" spans="1:3" hidden="1" x14ac:dyDescent="0.25">
      <c r="A200" s="38" t="s">
        <v>48</v>
      </c>
      <c r="B200" s="6"/>
      <c r="C200" s="32"/>
    </row>
    <row r="201" spans="1:3" hidden="1" x14ac:dyDescent="0.25">
      <c r="A201" s="52" t="s">
        <v>49</v>
      </c>
      <c r="B201" s="29"/>
      <c r="C201" s="36"/>
    </row>
    <row r="202" spans="1:3" ht="15.75" x14ac:dyDescent="0.25">
      <c r="A202" s="8" t="s">
        <v>50</v>
      </c>
      <c r="B202" s="8"/>
      <c r="C202" s="39">
        <f>C49+C91+C123+C165+C199+C200</f>
        <v>6835.2</v>
      </c>
    </row>
    <row r="203" spans="1:3" x14ac:dyDescent="0.25">
      <c r="A203" s="53" t="s">
        <v>99</v>
      </c>
      <c r="B203" s="6">
        <f>B190</f>
        <v>60</v>
      </c>
      <c r="C203" s="32">
        <f>C190</f>
        <v>6835.2</v>
      </c>
    </row>
    <row r="204" spans="1:3" x14ac:dyDescent="0.25">
      <c r="B204" s="66"/>
      <c r="C204" s="67"/>
    </row>
  </sheetData>
  <mergeCells count="14">
    <mergeCell ref="A6:C6"/>
    <mergeCell ref="A124:C124"/>
    <mergeCell ref="A166:C166"/>
    <mergeCell ref="A7:C7"/>
    <mergeCell ref="A8:C8"/>
    <mergeCell ref="A12:C12"/>
    <mergeCell ref="A50:C50"/>
    <mergeCell ref="A51:C51"/>
    <mergeCell ref="A92:C92"/>
    <mergeCell ref="A1:C1"/>
    <mergeCell ref="A2:C2"/>
    <mergeCell ref="A3:C3"/>
    <mergeCell ref="A4:C4"/>
    <mergeCell ref="A5:C5"/>
  </mergeCells>
  <pageMargins left="0.59055118110236227" right="0" top="0.39370078740157483" bottom="0.39370078740157483" header="0" footer="0"/>
  <pageSetup paperSize="9" orientation="portrait" r:id="rId1"/>
  <headerFooter alignWithMargins="0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C204"/>
  <sheetViews>
    <sheetView view="pageBreakPreview" zoomScaleNormal="100" zoomScaleSheetLayoutView="100" workbookViewId="0">
      <selection activeCell="A3" sqref="A3:C3"/>
    </sheetView>
  </sheetViews>
  <sheetFormatPr defaultColWidth="9.140625" defaultRowHeight="15" x14ac:dyDescent="0.25"/>
  <cols>
    <col min="1" max="1" width="61" style="1" customWidth="1"/>
    <col min="2" max="2" width="15.42578125" style="2" customWidth="1"/>
    <col min="3" max="3" width="15.7109375" style="1" customWidth="1"/>
    <col min="4" max="16384" width="9.140625" style="1"/>
  </cols>
  <sheetData>
    <row r="1" spans="1:3" x14ac:dyDescent="0.25">
      <c r="A1" s="80" t="s">
        <v>0</v>
      </c>
      <c r="B1" s="80"/>
      <c r="C1" s="80"/>
    </row>
    <row r="2" spans="1:3" x14ac:dyDescent="0.25">
      <c r="A2" s="80" t="s">
        <v>1</v>
      </c>
      <c r="B2" s="80"/>
      <c r="C2" s="80"/>
    </row>
    <row r="3" spans="1:3" x14ac:dyDescent="0.25">
      <c r="A3" s="80" t="s">
        <v>127</v>
      </c>
      <c r="B3" s="80"/>
      <c r="C3" s="80"/>
    </row>
    <row r="4" spans="1:3" x14ac:dyDescent="0.25">
      <c r="A4" s="79" t="s">
        <v>2</v>
      </c>
      <c r="B4" s="79"/>
      <c r="C4" s="79"/>
    </row>
    <row r="5" spans="1:3" x14ac:dyDescent="0.25">
      <c r="A5" s="81" t="s">
        <v>104</v>
      </c>
      <c r="B5" s="81"/>
      <c r="C5" s="81"/>
    </row>
    <row r="6" spans="1:3" x14ac:dyDescent="0.25">
      <c r="A6" s="79" t="s">
        <v>3</v>
      </c>
      <c r="B6" s="79"/>
      <c r="C6" s="79"/>
    </row>
    <row r="7" spans="1:3" x14ac:dyDescent="0.25">
      <c r="A7" s="79" t="s">
        <v>4</v>
      </c>
      <c r="B7" s="79"/>
      <c r="C7" s="79"/>
    </row>
    <row r="8" spans="1:3" x14ac:dyDescent="0.25">
      <c r="A8" s="79" t="s">
        <v>126</v>
      </c>
      <c r="B8" s="79"/>
      <c r="C8" s="79"/>
    </row>
    <row r="10" spans="1:3" ht="90" x14ac:dyDescent="0.25">
      <c r="A10" s="27" t="s">
        <v>64</v>
      </c>
      <c r="B10" s="5" t="s">
        <v>5</v>
      </c>
      <c r="C10" s="27" t="s">
        <v>6</v>
      </c>
    </row>
    <row r="11" spans="1:3" x14ac:dyDescent="0.25">
      <c r="A11" s="27">
        <v>1</v>
      </c>
      <c r="B11" s="5">
        <v>2</v>
      </c>
      <c r="C11" s="27">
        <v>3</v>
      </c>
    </row>
    <row r="12" spans="1:3" hidden="1" x14ac:dyDescent="0.25">
      <c r="A12" s="74" t="s">
        <v>65</v>
      </c>
      <c r="B12" s="74"/>
      <c r="C12" s="74"/>
    </row>
    <row r="13" spans="1:3" hidden="1" x14ac:dyDescent="0.25">
      <c r="A13" s="33" t="s">
        <v>7</v>
      </c>
      <c r="B13" s="5">
        <v>0</v>
      </c>
      <c r="C13" s="37">
        <v>0</v>
      </c>
    </row>
    <row r="14" spans="1:3" hidden="1" x14ac:dyDescent="0.25">
      <c r="A14" s="33" t="s">
        <v>70</v>
      </c>
      <c r="B14" s="5">
        <v>0</v>
      </c>
      <c r="C14" s="37">
        <v>0</v>
      </c>
    </row>
    <row r="15" spans="1:3" hidden="1" x14ac:dyDescent="0.25">
      <c r="A15" s="33" t="s">
        <v>8</v>
      </c>
      <c r="B15" s="5">
        <v>0</v>
      </c>
      <c r="C15" s="37">
        <v>0</v>
      </c>
    </row>
    <row r="16" spans="1:3" hidden="1" x14ac:dyDescent="0.25">
      <c r="A16" s="33" t="s">
        <v>58</v>
      </c>
      <c r="B16" s="5"/>
      <c r="C16" s="37"/>
    </row>
    <row r="17" spans="1:3" hidden="1" x14ac:dyDescent="0.25">
      <c r="A17" s="33" t="s">
        <v>9</v>
      </c>
      <c r="B17" s="5">
        <v>0</v>
      </c>
      <c r="C17" s="37">
        <v>0</v>
      </c>
    </row>
    <row r="18" spans="1:3" hidden="1" x14ac:dyDescent="0.25">
      <c r="A18" s="33" t="s">
        <v>10</v>
      </c>
      <c r="B18" s="5">
        <v>0</v>
      </c>
      <c r="C18" s="37">
        <v>0</v>
      </c>
    </row>
    <row r="19" spans="1:3" hidden="1" x14ac:dyDescent="0.25">
      <c r="A19" s="33" t="s">
        <v>11</v>
      </c>
      <c r="B19" s="5">
        <v>0</v>
      </c>
      <c r="C19" s="37">
        <v>0</v>
      </c>
    </row>
    <row r="20" spans="1:3" hidden="1" x14ac:dyDescent="0.25">
      <c r="A20" s="33" t="s">
        <v>12</v>
      </c>
      <c r="B20" s="5">
        <v>0</v>
      </c>
      <c r="C20" s="37">
        <v>0</v>
      </c>
    </row>
    <row r="21" spans="1:3" hidden="1" x14ac:dyDescent="0.25">
      <c r="A21" s="33" t="s">
        <v>13</v>
      </c>
      <c r="B21" s="5">
        <v>0</v>
      </c>
      <c r="C21" s="37">
        <v>0</v>
      </c>
    </row>
    <row r="22" spans="1:3" hidden="1" x14ac:dyDescent="0.25">
      <c r="A22" s="33" t="s">
        <v>14</v>
      </c>
      <c r="B22" s="5">
        <v>0</v>
      </c>
      <c r="C22" s="37">
        <v>0</v>
      </c>
    </row>
    <row r="23" spans="1:3" hidden="1" x14ac:dyDescent="0.25">
      <c r="A23" s="33" t="s">
        <v>15</v>
      </c>
      <c r="B23" s="5">
        <v>0</v>
      </c>
      <c r="C23" s="37">
        <v>0</v>
      </c>
    </row>
    <row r="24" spans="1:3" hidden="1" x14ac:dyDescent="0.25">
      <c r="A24" s="33" t="s">
        <v>16</v>
      </c>
      <c r="B24" s="5">
        <v>0</v>
      </c>
      <c r="C24" s="37">
        <v>0</v>
      </c>
    </row>
    <row r="25" spans="1:3" hidden="1" x14ac:dyDescent="0.25">
      <c r="A25" s="33" t="s">
        <v>17</v>
      </c>
      <c r="B25" s="5">
        <v>0</v>
      </c>
      <c r="C25" s="37">
        <v>0</v>
      </c>
    </row>
    <row r="26" spans="1:3" hidden="1" x14ac:dyDescent="0.25">
      <c r="A26" s="33" t="s">
        <v>18</v>
      </c>
      <c r="B26" s="5">
        <v>0</v>
      </c>
      <c r="C26" s="37">
        <v>0</v>
      </c>
    </row>
    <row r="27" spans="1:3" hidden="1" x14ac:dyDescent="0.25">
      <c r="A27" s="33" t="s">
        <v>19</v>
      </c>
      <c r="B27" s="5">
        <v>0</v>
      </c>
      <c r="C27" s="37">
        <v>0</v>
      </c>
    </row>
    <row r="28" spans="1:3" hidden="1" x14ac:dyDescent="0.25">
      <c r="A28" s="33" t="s">
        <v>55</v>
      </c>
      <c r="B28" s="5">
        <v>0</v>
      </c>
      <c r="C28" s="37">
        <v>0</v>
      </c>
    </row>
    <row r="29" spans="1:3" hidden="1" x14ac:dyDescent="0.25">
      <c r="A29" s="33" t="s">
        <v>20</v>
      </c>
      <c r="B29" s="5">
        <v>0</v>
      </c>
      <c r="C29" s="37">
        <v>0</v>
      </c>
    </row>
    <row r="30" spans="1:3" hidden="1" x14ac:dyDescent="0.25">
      <c r="A30" s="33" t="s">
        <v>21</v>
      </c>
      <c r="B30" s="5">
        <v>0</v>
      </c>
      <c r="C30" s="37">
        <v>0</v>
      </c>
    </row>
    <row r="31" spans="1:3" hidden="1" x14ac:dyDescent="0.25">
      <c r="A31" s="33" t="s">
        <v>22</v>
      </c>
      <c r="B31" s="5">
        <v>0</v>
      </c>
      <c r="C31" s="37">
        <v>0</v>
      </c>
    </row>
    <row r="32" spans="1:3" hidden="1" x14ac:dyDescent="0.25">
      <c r="A32" s="33" t="s">
        <v>23</v>
      </c>
      <c r="B32" s="5">
        <v>0</v>
      </c>
      <c r="C32" s="37">
        <v>0</v>
      </c>
    </row>
    <row r="33" spans="1:3" hidden="1" x14ac:dyDescent="0.25">
      <c r="A33" s="33" t="s">
        <v>24</v>
      </c>
      <c r="B33" s="5">
        <v>0</v>
      </c>
      <c r="C33" s="37">
        <v>0</v>
      </c>
    </row>
    <row r="34" spans="1:3" hidden="1" x14ac:dyDescent="0.25">
      <c r="A34" s="33" t="s">
        <v>25</v>
      </c>
      <c r="B34" s="5">
        <v>0</v>
      </c>
      <c r="C34" s="37">
        <v>0</v>
      </c>
    </row>
    <row r="35" spans="1:3" hidden="1" x14ac:dyDescent="0.25">
      <c r="A35" s="33" t="s">
        <v>51</v>
      </c>
      <c r="B35" s="5">
        <v>0</v>
      </c>
      <c r="C35" s="37">
        <v>0</v>
      </c>
    </row>
    <row r="36" spans="1:3" hidden="1" x14ac:dyDescent="0.25">
      <c r="A36" s="33" t="s">
        <v>52</v>
      </c>
      <c r="B36" s="5">
        <v>0</v>
      </c>
      <c r="C36" s="37">
        <v>0</v>
      </c>
    </row>
    <row r="37" spans="1:3" hidden="1" x14ac:dyDescent="0.25">
      <c r="A37" s="33" t="s">
        <v>26</v>
      </c>
      <c r="B37" s="5">
        <v>0</v>
      </c>
      <c r="C37" s="37">
        <v>0</v>
      </c>
    </row>
    <row r="38" spans="1:3" hidden="1" x14ac:dyDescent="0.25">
      <c r="A38" s="33" t="s">
        <v>27</v>
      </c>
      <c r="B38" s="5">
        <v>0</v>
      </c>
      <c r="C38" s="37">
        <v>0</v>
      </c>
    </row>
    <row r="39" spans="1:3" hidden="1" x14ac:dyDescent="0.25">
      <c r="A39" s="33" t="s">
        <v>28</v>
      </c>
      <c r="B39" s="5">
        <v>0</v>
      </c>
      <c r="C39" s="37">
        <v>0</v>
      </c>
    </row>
    <row r="40" spans="1:3" hidden="1" x14ac:dyDescent="0.25">
      <c r="A40" s="33" t="s">
        <v>29</v>
      </c>
      <c r="B40" s="5">
        <v>0</v>
      </c>
      <c r="C40" s="37">
        <v>0</v>
      </c>
    </row>
    <row r="41" spans="1:3" hidden="1" x14ac:dyDescent="0.25">
      <c r="A41" s="33" t="s">
        <v>30</v>
      </c>
      <c r="B41" s="5">
        <v>0</v>
      </c>
      <c r="C41" s="37">
        <v>0</v>
      </c>
    </row>
    <row r="42" spans="1:3" ht="30" hidden="1" x14ac:dyDescent="0.25">
      <c r="A42" s="33" t="s">
        <v>56</v>
      </c>
      <c r="B42" s="5">
        <v>0</v>
      </c>
      <c r="C42" s="37">
        <v>0</v>
      </c>
    </row>
    <row r="43" spans="1:3" hidden="1" x14ac:dyDescent="0.25">
      <c r="A43" s="33" t="s">
        <v>31</v>
      </c>
      <c r="B43" s="5">
        <v>0</v>
      </c>
      <c r="C43" s="37">
        <v>0</v>
      </c>
    </row>
    <row r="44" spans="1:3" hidden="1" x14ac:dyDescent="0.25">
      <c r="A44" s="33" t="s">
        <v>32</v>
      </c>
      <c r="B44" s="5">
        <v>0</v>
      </c>
      <c r="C44" s="37">
        <v>0</v>
      </c>
    </row>
    <row r="45" spans="1:3" hidden="1" x14ac:dyDescent="0.25">
      <c r="A45" s="33" t="s">
        <v>33</v>
      </c>
      <c r="B45" s="5">
        <v>0</v>
      </c>
      <c r="C45" s="37">
        <v>0</v>
      </c>
    </row>
    <row r="46" spans="1:3" ht="30" hidden="1" x14ac:dyDescent="0.25">
      <c r="A46" s="33" t="s">
        <v>34</v>
      </c>
      <c r="B46" s="5">
        <v>0</v>
      </c>
      <c r="C46" s="37">
        <v>0</v>
      </c>
    </row>
    <row r="47" spans="1:3" hidden="1" x14ac:dyDescent="0.25">
      <c r="A47" s="33" t="s">
        <v>57</v>
      </c>
      <c r="B47" s="5">
        <v>0</v>
      </c>
      <c r="C47" s="37">
        <v>0</v>
      </c>
    </row>
    <row r="48" spans="1:3" hidden="1" x14ac:dyDescent="0.25">
      <c r="A48" s="33" t="s">
        <v>35</v>
      </c>
      <c r="B48" s="5">
        <v>0</v>
      </c>
      <c r="C48" s="37">
        <v>0</v>
      </c>
    </row>
    <row r="49" spans="1:3" hidden="1" x14ac:dyDescent="0.25">
      <c r="A49" s="50" t="s">
        <v>36</v>
      </c>
      <c r="B49" s="6">
        <f>SUM(B13:B48)</f>
        <v>0</v>
      </c>
      <c r="C49" s="32">
        <f>SUM(C13:C48)</f>
        <v>0</v>
      </c>
    </row>
    <row r="50" spans="1:3" hidden="1" x14ac:dyDescent="0.25">
      <c r="A50" s="74" t="s">
        <v>69</v>
      </c>
      <c r="B50" s="74"/>
      <c r="C50" s="74"/>
    </row>
    <row r="51" spans="1:3" hidden="1" x14ac:dyDescent="0.25">
      <c r="A51" s="74" t="s">
        <v>66</v>
      </c>
      <c r="B51" s="74"/>
      <c r="C51" s="74"/>
    </row>
    <row r="52" spans="1:3" hidden="1" x14ac:dyDescent="0.25">
      <c r="A52" s="40" t="s">
        <v>27</v>
      </c>
      <c r="B52" s="5">
        <v>0</v>
      </c>
      <c r="C52" s="37">
        <v>0</v>
      </c>
    </row>
    <row r="53" spans="1:3" hidden="1" x14ac:dyDescent="0.25">
      <c r="A53" s="40" t="s">
        <v>14</v>
      </c>
      <c r="B53" s="5">
        <v>0</v>
      </c>
      <c r="C53" s="37">
        <v>0</v>
      </c>
    </row>
    <row r="54" spans="1:3" hidden="1" x14ac:dyDescent="0.25">
      <c r="A54" s="40" t="s">
        <v>9</v>
      </c>
      <c r="B54" s="5">
        <v>0</v>
      </c>
      <c r="C54" s="37">
        <v>0</v>
      </c>
    </row>
    <row r="55" spans="1:3" hidden="1" x14ac:dyDescent="0.25">
      <c r="A55" s="40" t="s">
        <v>13</v>
      </c>
      <c r="B55" s="5">
        <v>0</v>
      </c>
      <c r="C55" s="37">
        <v>0</v>
      </c>
    </row>
    <row r="56" spans="1:3" hidden="1" x14ac:dyDescent="0.25">
      <c r="A56" s="40" t="s">
        <v>58</v>
      </c>
      <c r="B56" s="5">
        <v>0</v>
      </c>
      <c r="C56" s="37">
        <v>0</v>
      </c>
    </row>
    <row r="57" spans="1:3" hidden="1" x14ac:dyDescent="0.25">
      <c r="A57" s="40" t="s">
        <v>41</v>
      </c>
      <c r="B57" s="5">
        <v>0</v>
      </c>
      <c r="C57" s="37">
        <v>0</v>
      </c>
    </row>
    <row r="58" spans="1:3" hidden="1" x14ac:dyDescent="0.25">
      <c r="A58" s="40" t="s">
        <v>32</v>
      </c>
      <c r="B58" s="5">
        <v>0</v>
      </c>
      <c r="C58" s="37">
        <v>0</v>
      </c>
    </row>
    <row r="59" spans="1:3" hidden="1" x14ac:dyDescent="0.25">
      <c r="A59" s="40" t="s">
        <v>7</v>
      </c>
      <c r="B59" s="5">
        <v>0</v>
      </c>
      <c r="C59" s="37">
        <v>0</v>
      </c>
    </row>
    <row r="60" spans="1:3" hidden="1" x14ac:dyDescent="0.25">
      <c r="A60" s="40" t="s">
        <v>24</v>
      </c>
      <c r="B60" s="5">
        <v>0</v>
      </c>
      <c r="C60" s="37">
        <v>0</v>
      </c>
    </row>
    <row r="61" spans="1:3" hidden="1" x14ac:dyDescent="0.25">
      <c r="A61" s="40" t="s">
        <v>35</v>
      </c>
      <c r="B61" s="5">
        <v>0</v>
      </c>
      <c r="C61" s="37">
        <v>0</v>
      </c>
    </row>
    <row r="62" spans="1:3" hidden="1" x14ac:dyDescent="0.25">
      <c r="A62" s="40" t="s">
        <v>30</v>
      </c>
      <c r="B62" s="5">
        <v>0</v>
      </c>
      <c r="C62" s="37">
        <v>0</v>
      </c>
    </row>
    <row r="63" spans="1:3" hidden="1" x14ac:dyDescent="0.25">
      <c r="A63" s="40" t="s">
        <v>20</v>
      </c>
      <c r="B63" s="5">
        <v>0</v>
      </c>
      <c r="C63" s="37">
        <v>0</v>
      </c>
    </row>
    <row r="64" spans="1:3" hidden="1" x14ac:dyDescent="0.25">
      <c r="A64" s="40" t="s">
        <v>17</v>
      </c>
      <c r="B64" s="5">
        <v>0</v>
      </c>
      <c r="C64" s="37">
        <v>0</v>
      </c>
    </row>
    <row r="65" spans="1:3" hidden="1" x14ac:dyDescent="0.25">
      <c r="A65" s="40" t="s">
        <v>12</v>
      </c>
      <c r="B65" s="5">
        <v>0</v>
      </c>
      <c r="C65" s="37">
        <v>0</v>
      </c>
    </row>
    <row r="66" spans="1:3" hidden="1" x14ac:dyDescent="0.25">
      <c r="A66" s="40" t="s">
        <v>40</v>
      </c>
      <c r="B66" s="5">
        <v>0</v>
      </c>
      <c r="C66" s="37">
        <v>0</v>
      </c>
    </row>
    <row r="67" spans="1:3" hidden="1" x14ac:dyDescent="0.25">
      <c r="A67" s="40" t="s">
        <v>28</v>
      </c>
      <c r="B67" s="5">
        <v>0</v>
      </c>
      <c r="C67" s="37">
        <v>0</v>
      </c>
    </row>
    <row r="68" spans="1:3" hidden="1" x14ac:dyDescent="0.25">
      <c r="A68" s="40" t="s">
        <v>29</v>
      </c>
      <c r="B68" s="5">
        <v>0</v>
      </c>
      <c r="C68" s="37">
        <v>0</v>
      </c>
    </row>
    <row r="69" spans="1:3" hidden="1" x14ac:dyDescent="0.25">
      <c r="A69" s="40" t="s">
        <v>15</v>
      </c>
      <c r="B69" s="5">
        <v>0</v>
      </c>
      <c r="C69" s="37">
        <v>0</v>
      </c>
    </row>
    <row r="70" spans="1:3" hidden="1" x14ac:dyDescent="0.25">
      <c r="A70" s="40" t="s">
        <v>10</v>
      </c>
      <c r="B70" s="5">
        <v>0</v>
      </c>
      <c r="C70" s="37">
        <v>0</v>
      </c>
    </row>
    <row r="71" spans="1:3" hidden="1" x14ac:dyDescent="0.25">
      <c r="A71" s="40" t="s">
        <v>8</v>
      </c>
      <c r="B71" s="5">
        <v>0</v>
      </c>
      <c r="C71" s="37">
        <v>0</v>
      </c>
    </row>
    <row r="72" spans="1:3" hidden="1" x14ac:dyDescent="0.25">
      <c r="A72" s="40" t="s">
        <v>47</v>
      </c>
      <c r="B72" s="5">
        <v>0</v>
      </c>
      <c r="C72" s="37">
        <v>0</v>
      </c>
    </row>
    <row r="73" spans="1:3" hidden="1" x14ac:dyDescent="0.25">
      <c r="A73" s="40" t="s">
        <v>16</v>
      </c>
      <c r="B73" s="5">
        <v>0</v>
      </c>
      <c r="C73" s="37">
        <v>0</v>
      </c>
    </row>
    <row r="74" spans="1:3" hidden="1" x14ac:dyDescent="0.25">
      <c r="A74" s="40" t="s">
        <v>57</v>
      </c>
      <c r="B74" s="5">
        <v>0</v>
      </c>
      <c r="C74" s="37">
        <v>0</v>
      </c>
    </row>
    <row r="75" spans="1:3" hidden="1" x14ac:dyDescent="0.25">
      <c r="A75" s="40" t="s">
        <v>23</v>
      </c>
      <c r="B75" s="5">
        <v>0</v>
      </c>
      <c r="C75" s="37">
        <v>0</v>
      </c>
    </row>
    <row r="76" spans="1:3" hidden="1" x14ac:dyDescent="0.25">
      <c r="A76" s="40" t="s">
        <v>39</v>
      </c>
      <c r="B76" s="5">
        <v>0</v>
      </c>
      <c r="C76" s="37">
        <v>0</v>
      </c>
    </row>
    <row r="77" spans="1:3" hidden="1" x14ac:dyDescent="0.25">
      <c r="A77" s="40" t="s">
        <v>38</v>
      </c>
      <c r="B77" s="5">
        <v>0</v>
      </c>
      <c r="C77" s="37">
        <v>0</v>
      </c>
    </row>
    <row r="78" spans="1:3" hidden="1" x14ac:dyDescent="0.25">
      <c r="A78" s="40" t="s">
        <v>37</v>
      </c>
      <c r="B78" s="5">
        <v>0</v>
      </c>
      <c r="C78" s="37">
        <v>0</v>
      </c>
    </row>
    <row r="79" spans="1:3" hidden="1" x14ac:dyDescent="0.25">
      <c r="A79" s="40" t="s">
        <v>21</v>
      </c>
      <c r="B79" s="5">
        <v>0</v>
      </c>
      <c r="C79" s="37">
        <v>0</v>
      </c>
    </row>
    <row r="80" spans="1:3" hidden="1" x14ac:dyDescent="0.25">
      <c r="A80" s="40" t="s">
        <v>59</v>
      </c>
      <c r="B80" s="5">
        <v>0</v>
      </c>
      <c r="C80" s="37">
        <v>0</v>
      </c>
    </row>
    <row r="81" spans="1:3" hidden="1" x14ac:dyDescent="0.25">
      <c r="A81" s="40" t="s">
        <v>11</v>
      </c>
      <c r="B81" s="5">
        <v>0</v>
      </c>
      <c r="C81" s="37">
        <v>0</v>
      </c>
    </row>
    <row r="82" spans="1:3" hidden="1" x14ac:dyDescent="0.25">
      <c r="A82" s="41" t="s">
        <v>60</v>
      </c>
      <c r="B82" s="5">
        <v>0</v>
      </c>
      <c r="C82" s="37">
        <v>0</v>
      </c>
    </row>
    <row r="83" spans="1:3" hidden="1" x14ac:dyDescent="0.25">
      <c r="A83" s="41" t="s">
        <v>137</v>
      </c>
      <c r="B83" s="5">
        <v>0</v>
      </c>
      <c r="C83" s="37">
        <v>0</v>
      </c>
    </row>
    <row r="84" spans="1:3" hidden="1" x14ac:dyDescent="0.25">
      <c r="A84" s="41" t="s">
        <v>42</v>
      </c>
      <c r="B84" s="5">
        <v>0</v>
      </c>
      <c r="C84" s="37">
        <v>0</v>
      </c>
    </row>
    <row r="85" spans="1:3" hidden="1" x14ac:dyDescent="0.25">
      <c r="A85" s="41" t="s">
        <v>44</v>
      </c>
      <c r="B85" s="5">
        <v>0</v>
      </c>
      <c r="C85" s="37">
        <v>0</v>
      </c>
    </row>
    <row r="86" spans="1:3" hidden="1" x14ac:dyDescent="0.25">
      <c r="A86" s="41" t="s">
        <v>43</v>
      </c>
      <c r="B86" s="5">
        <v>0</v>
      </c>
      <c r="C86" s="37">
        <v>0</v>
      </c>
    </row>
    <row r="87" spans="1:3" hidden="1" x14ac:dyDescent="0.25">
      <c r="A87" s="41" t="s">
        <v>62</v>
      </c>
      <c r="B87" s="5">
        <v>0</v>
      </c>
      <c r="C87" s="37">
        <v>0</v>
      </c>
    </row>
    <row r="88" spans="1:3" s="3" customFormat="1" hidden="1" x14ac:dyDescent="0.25">
      <c r="A88" s="41" t="s">
        <v>63</v>
      </c>
      <c r="B88" s="5">
        <v>0</v>
      </c>
      <c r="C88" s="37">
        <v>0</v>
      </c>
    </row>
    <row r="89" spans="1:3" s="3" customFormat="1" hidden="1" x14ac:dyDescent="0.25">
      <c r="A89" s="50" t="s">
        <v>45</v>
      </c>
      <c r="B89" s="6">
        <f>SUM(B52:B81)</f>
        <v>0</v>
      </c>
      <c r="C89" s="32">
        <f>SUM(C52:C81)</f>
        <v>0</v>
      </c>
    </row>
    <row r="90" spans="1:3" hidden="1" x14ac:dyDescent="0.25">
      <c r="A90" s="51" t="s">
        <v>46</v>
      </c>
      <c r="B90" s="29">
        <f>SUM(B82:B88)</f>
        <v>0</v>
      </c>
      <c r="C90" s="36">
        <f>SUM(C82:C88)</f>
        <v>0</v>
      </c>
    </row>
    <row r="91" spans="1:3" hidden="1" x14ac:dyDescent="0.25">
      <c r="A91" s="50" t="s">
        <v>36</v>
      </c>
      <c r="B91" s="6">
        <f>B89+B90</f>
        <v>0</v>
      </c>
      <c r="C91" s="32">
        <f>C89+C90</f>
        <v>0</v>
      </c>
    </row>
    <row r="92" spans="1:3" hidden="1" x14ac:dyDescent="0.25">
      <c r="A92" s="74" t="s">
        <v>67</v>
      </c>
      <c r="B92" s="74"/>
      <c r="C92" s="74"/>
    </row>
    <row r="93" spans="1:3" hidden="1" x14ac:dyDescent="0.25">
      <c r="A93" s="40" t="s">
        <v>27</v>
      </c>
      <c r="B93" s="5">
        <v>0</v>
      </c>
      <c r="C93" s="37">
        <v>0</v>
      </c>
    </row>
    <row r="94" spans="1:3" hidden="1" x14ac:dyDescent="0.25">
      <c r="A94" s="40" t="s">
        <v>14</v>
      </c>
      <c r="B94" s="5">
        <v>0</v>
      </c>
      <c r="C94" s="37">
        <v>0</v>
      </c>
    </row>
    <row r="95" spans="1:3" hidden="1" x14ac:dyDescent="0.25">
      <c r="A95" s="40" t="s">
        <v>9</v>
      </c>
      <c r="B95" s="5">
        <v>0</v>
      </c>
      <c r="C95" s="37">
        <v>0</v>
      </c>
    </row>
    <row r="96" spans="1:3" hidden="1" x14ac:dyDescent="0.25">
      <c r="A96" s="40" t="s">
        <v>13</v>
      </c>
      <c r="B96" s="5">
        <v>0</v>
      </c>
      <c r="C96" s="37">
        <v>0</v>
      </c>
    </row>
    <row r="97" spans="1:3" hidden="1" x14ac:dyDescent="0.25">
      <c r="A97" s="40" t="s">
        <v>58</v>
      </c>
      <c r="B97" s="5">
        <v>0</v>
      </c>
      <c r="C97" s="37">
        <v>0</v>
      </c>
    </row>
    <row r="98" spans="1:3" hidden="1" x14ac:dyDescent="0.25">
      <c r="A98" s="40" t="s">
        <v>41</v>
      </c>
      <c r="B98" s="5">
        <v>0</v>
      </c>
      <c r="C98" s="37">
        <v>0</v>
      </c>
    </row>
    <row r="99" spans="1:3" hidden="1" x14ac:dyDescent="0.25">
      <c r="A99" s="40" t="s">
        <v>32</v>
      </c>
      <c r="B99" s="5">
        <v>0</v>
      </c>
      <c r="C99" s="37">
        <v>0</v>
      </c>
    </row>
    <row r="100" spans="1:3" hidden="1" x14ac:dyDescent="0.25">
      <c r="A100" s="40" t="s">
        <v>7</v>
      </c>
      <c r="B100" s="5">
        <v>0</v>
      </c>
      <c r="C100" s="37">
        <v>0</v>
      </c>
    </row>
    <row r="101" spans="1:3" hidden="1" x14ac:dyDescent="0.25">
      <c r="A101" s="40" t="s">
        <v>24</v>
      </c>
      <c r="B101" s="5">
        <v>0</v>
      </c>
      <c r="C101" s="37">
        <v>0</v>
      </c>
    </row>
    <row r="102" spans="1:3" hidden="1" x14ac:dyDescent="0.25">
      <c r="A102" s="40" t="s">
        <v>35</v>
      </c>
      <c r="B102" s="5">
        <v>0</v>
      </c>
      <c r="C102" s="37">
        <v>0</v>
      </c>
    </row>
    <row r="103" spans="1:3" hidden="1" x14ac:dyDescent="0.25">
      <c r="A103" s="40" t="s">
        <v>30</v>
      </c>
      <c r="B103" s="5">
        <v>0</v>
      </c>
      <c r="C103" s="37">
        <v>0</v>
      </c>
    </row>
    <row r="104" spans="1:3" hidden="1" x14ac:dyDescent="0.25">
      <c r="A104" s="40" t="s">
        <v>20</v>
      </c>
      <c r="B104" s="5">
        <v>0</v>
      </c>
      <c r="C104" s="37">
        <v>0</v>
      </c>
    </row>
    <row r="105" spans="1:3" hidden="1" x14ac:dyDescent="0.25">
      <c r="A105" s="40" t="s">
        <v>17</v>
      </c>
      <c r="B105" s="5">
        <v>0</v>
      </c>
      <c r="C105" s="37">
        <v>0</v>
      </c>
    </row>
    <row r="106" spans="1:3" hidden="1" x14ac:dyDescent="0.25">
      <c r="A106" s="40" t="s">
        <v>12</v>
      </c>
      <c r="B106" s="5">
        <v>0</v>
      </c>
      <c r="C106" s="37">
        <v>0</v>
      </c>
    </row>
    <row r="107" spans="1:3" hidden="1" x14ac:dyDescent="0.25">
      <c r="A107" s="40" t="s">
        <v>40</v>
      </c>
      <c r="B107" s="5">
        <v>0</v>
      </c>
      <c r="C107" s="37">
        <v>0</v>
      </c>
    </row>
    <row r="108" spans="1:3" hidden="1" x14ac:dyDescent="0.25">
      <c r="A108" s="40" t="s">
        <v>28</v>
      </c>
      <c r="B108" s="5">
        <v>0</v>
      </c>
      <c r="C108" s="37">
        <v>0</v>
      </c>
    </row>
    <row r="109" spans="1:3" hidden="1" x14ac:dyDescent="0.25">
      <c r="A109" s="40" t="s">
        <v>29</v>
      </c>
      <c r="B109" s="5">
        <v>0</v>
      </c>
      <c r="C109" s="37">
        <v>0</v>
      </c>
    </row>
    <row r="110" spans="1:3" hidden="1" x14ac:dyDescent="0.25">
      <c r="A110" s="40" t="s">
        <v>15</v>
      </c>
      <c r="B110" s="5">
        <v>0</v>
      </c>
      <c r="C110" s="37">
        <v>0</v>
      </c>
    </row>
    <row r="111" spans="1:3" hidden="1" x14ac:dyDescent="0.25">
      <c r="A111" s="40" t="s">
        <v>10</v>
      </c>
      <c r="B111" s="5">
        <v>0</v>
      </c>
      <c r="C111" s="37">
        <v>0</v>
      </c>
    </row>
    <row r="112" spans="1:3" hidden="1" x14ac:dyDescent="0.25">
      <c r="A112" s="40" t="s">
        <v>8</v>
      </c>
      <c r="B112" s="5">
        <v>0</v>
      </c>
      <c r="C112" s="37">
        <v>0</v>
      </c>
    </row>
    <row r="113" spans="1:3" hidden="1" x14ac:dyDescent="0.25">
      <c r="A113" s="40" t="s">
        <v>47</v>
      </c>
      <c r="B113" s="5">
        <v>0</v>
      </c>
      <c r="C113" s="37">
        <v>0</v>
      </c>
    </row>
    <row r="114" spans="1:3" hidden="1" x14ac:dyDescent="0.25">
      <c r="A114" s="40" t="s">
        <v>16</v>
      </c>
      <c r="B114" s="5">
        <v>0</v>
      </c>
      <c r="C114" s="37">
        <v>0</v>
      </c>
    </row>
    <row r="115" spans="1:3" hidden="1" x14ac:dyDescent="0.25">
      <c r="A115" s="40" t="s">
        <v>57</v>
      </c>
      <c r="B115" s="5">
        <v>0</v>
      </c>
      <c r="C115" s="37">
        <v>0</v>
      </c>
    </row>
    <row r="116" spans="1:3" hidden="1" x14ac:dyDescent="0.25">
      <c r="A116" s="40" t="s">
        <v>23</v>
      </c>
      <c r="B116" s="5">
        <v>0</v>
      </c>
      <c r="C116" s="37">
        <v>0</v>
      </c>
    </row>
    <row r="117" spans="1:3" hidden="1" x14ac:dyDescent="0.25">
      <c r="A117" s="40" t="s">
        <v>39</v>
      </c>
      <c r="B117" s="5">
        <v>0</v>
      </c>
      <c r="C117" s="37">
        <v>0</v>
      </c>
    </row>
    <row r="118" spans="1:3" hidden="1" x14ac:dyDescent="0.25">
      <c r="A118" s="40" t="s">
        <v>38</v>
      </c>
      <c r="B118" s="5">
        <v>0</v>
      </c>
      <c r="C118" s="37">
        <v>0</v>
      </c>
    </row>
    <row r="119" spans="1:3" hidden="1" x14ac:dyDescent="0.25">
      <c r="A119" s="40" t="s">
        <v>37</v>
      </c>
      <c r="B119" s="5">
        <v>0</v>
      </c>
      <c r="C119" s="37">
        <v>0</v>
      </c>
    </row>
    <row r="120" spans="1:3" hidden="1" x14ac:dyDescent="0.25">
      <c r="A120" s="40" t="s">
        <v>21</v>
      </c>
      <c r="B120" s="5">
        <v>0</v>
      </c>
      <c r="C120" s="37">
        <v>0</v>
      </c>
    </row>
    <row r="121" spans="1:3" hidden="1" x14ac:dyDescent="0.25">
      <c r="A121" s="40" t="s">
        <v>59</v>
      </c>
      <c r="B121" s="5">
        <v>0</v>
      </c>
      <c r="C121" s="37">
        <v>0</v>
      </c>
    </row>
    <row r="122" spans="1:3" hidden="1" x14ac:dyDescent="0.25">
      <c r="A122" s="40" t="s">
        <v>11</v>
      </c>
      <c r="B122" s="5">
        <v>0</v>
      </c>
      <c r="C122" s="37">
        <v>0</v>
      </c>
    </row>
    <row r="123" spans="1:3" hidden="1" x14ac:dyDescent="0.25">
      <c r="A123" s="50" t="s">
        <v>36</v>
      </c>
      <c r="B123" s="6">
        <f>SUM(B93:B122)</f>
        <v>0</v>
      </c>
      <c r="C123" s="32">
        <f>SUM(C93:C122)</f>
        <v>0</v>
      </c>
    </row>
    <row r="124" spans="1:3" hidden="1" x14ac:dyDescent="0.25">
      <c r="A124" s="74" t="s">
        <v>68</v>
      </c>
      <c r="B124" s="74"/>
      <c r="C124" s="74"/>
    </row>
    <row r="125" spans="1:3" hidden="1" x14ac:dyDescent="0.25">
      <c r="A125" s="40" t="s">
        <v>27</v>
      </c>
      <c r="B125" s="5">
        <v>0</v>
      </c>
      <c r="C125" s="37">
        <v>0</v>
      </c>
    </row>
    <row r="126" spans="1:3" hidden="1" x14ac:dyDescent="0.25">
      <c r="A126" s="40" t="s">
        <v>14</v>
      </c>
      <c r="B126" s="5">
        <v>0</v>
      </c>
      <c r="C126" s="37">
        <v>0</v>
      </c>
    </row>
    <row r="127" spans="1:3" hidden="1" x14ac:dyDescent="0.25">
      <c r="A127" s="40" t="s">
        <v>9</v>
      </c>
      <c r="B127" s="5">
        <v>0</v>
      </c>
      <c r="C127" s="37">
        <v>0</v>
      </c>
    </row>
    <row r="128" spans="1:3" hidden="1" x14ac:dyDescent="0.25">
      <c r="A128" s="40" t="s">
        <v>13</v>
      </c>
      <c r="B128" s="5">
        <v>0</v>
      </c>
      <c r="C128" s="37">
        <v>0</v>
      </c>
    </row>
    <row r="129" spans="1:3" hidden="1" x14ac:dyDescent="0.25">
      <c r="A129" s="40" t="s">
        <v>58</v>
      </c>
      <c r="B129" s="5">
        <v>0</v>
      </c>
      <c r="C129" s="37">
        <v>0</v>
      </c>
    </row>
    <row r="130" spans="1:3" hidden="1" x14ac:dyDescent="0.25">
      <c r="A130" s="40" t="s">
        <v>41</v>
      </c>
      <c r="B130" s="5">
        <v>0</v>
      </c>
      <c r="C130" s="37">
        <v>0</v>
      </c>
    </row>
    <row r="131" spans="1:3" hidden="1" x14ac:dyDescent="0.25">
      <c r="A131" s="40" t="s">
        <v>32</v>
      </c>
      <c r="B131" s="5">
        <v>0</v>
      </c>
      <c r="C131" s="37">
        <v>0</v>
      </c>
    </row>
    <row r="132" spans="1:3" hidden="1" x14ac:dyDescent="0.25">
      <c r="A132" s="40" t="s">
        <v>7</v>
      </c>
      <c r="B132" s="5">
        <v>0</v>
      </c>
      <c r="C132" s="37">
        <v>0</v>
      </c>
    </row>
    <row r="133" spans="1:3" hidden="1" x14ac:dyDescent="0.25">
      <c r="A133" s="40" t="s">
        <v>24</v>
      </c>
      <c r="B133" s="5">
        <v>0</v>
      </c>
      <c r="C133" s="37">
        <v>0</v>
      </c>
    </row>
    <row r="134" spans="1:3" hidden="1" x14ac:dyDescent="0.25">
      <c r="A134" s="40" t="s">
        <v>35</v>
      </c>
      <c r="B134" s="5">
        <v>0</v>
      </c>
      <c r="C134" s="37">
        <v>0</v>
      </c>
    </row>
    <row r="135" spans="1:3" hidden="1" x14ac:dyDescent="0.25">
      <c r="A135" s="40" t="s">
        <v>30</v>
      </c>
      <c r="B135" s="5">
        <v>0</v>
      </c>
      <c r="C135" s="37">
        <v>0</v>
      </c>
    </row>
    <row r="136" spans="1:3" hidden="1" x14ac:dyDescent="0.25">
      <c r="A136" s="40" t="s">
        <v>20</v>
      </c>
      <c r="B136" s="5">
        <v>0</v>
      </c>
      <c r="C136" s="37">
        <v>0</v>
      </c>
    </row>
    <row r="137" spans="1:3" hidden="1" x14ac:dyDescent="0.25">
      <c r="A137" s="40" t="s">
        <v>17</v>
      </c>
      <c r="B137" s="5">
        <v>0</v>
      </c>
      <c r="C137" s="37">
        <v>0</v>
      </c>
    </row>
    <row r="138" spans="1:3" hidden="1" x14ac:dyDescent="0.25">
      <c r="A138" s="40" t="s">
        <v>12</v>
      </c>
      <c r="B138" s="5">
        <v>0</v>
      </c>
      <c r="C138" s="37">
        <v>0</v>
      </c>
    </row>
    <row r="139" spans="1:3" hidden="1" x14ac:dyDescent="0.25">
      <c r="A139" s="40" t="s">
        <v>40</v>
      </c>
      <c r="B139" s="5">
        <v>0</v>
      </c>
      <c r="C139" s="37">
        <v>0</v>
      </c>
    </row>
    <row r="140" spans="1:3" hidden="1" x14ac:dyDescent="0.25">
      <c r="A140" s="40" t="s">
        <v>28</v>
      </c>
      <c r="B140" s="5">
        <v>0</v>
      </c>
      <c r="C140" s="37">
        <v>0</v>
      </c>
    </row>
    <row r="141" spans="1:3" hidden="1" x14ac:dyDescent="0.25">
      <c r="A141" s="40" t="s">
        <v>29</v>
      </c>
      <c r="B141" s="5">
        <v>0</v>
      </c>
      <c r="C141" s="37">
        <v>0</v>
      </c>
    </row>
    <row r="142" spans="1:3" hidden="1" x14ac:dyDescent="0.25">
      <c r="A142" s="40" t="s">
        <v>15</v>
      </c>
      <c r="B142" s="5">
        <v>0</v>
      </c>
      <c r="C142" s="37">
        <v>0</v>
      </c>
    </row>
    <row r="143" spans="1:3" hidden="1" x14ac:dyDescent="0.25">
      <c r="A143" s="40" t="s">
        <v>10</v>
      </c>
      <c r="B143" s="5">
        <v>0</v>
      </c>
      <c r="C143" s="37">
        <v>0</v>
      </c>
    </row>
    <row r="144" spans="1:3" hidden="1" x14ac:dyDescent="0.25">
      <c r="A144" s="40" t="s">
        <v>8</v>
      </c>
      <c r="B144" s="5">
        <v>0</v>
      </c>
      <c r="C144" s="37">
        <v>0</v>
      </c>
    </row>
    <row r="145" spans="1:3" hidden="1" x14ac:dyDescent="0.25">
      <c r="A145" s="40" t="s">
        <v>47</v>
      </c>
      <c r="B145" s="5">
        <v>0</v>
      </c>
      <c r="C145" s="37">
        <v>0</v>
      </c>
    </row>
    <row r="146" spans="1:3" hidden="1" x14ac:dyDescent="0.25">
      <c r="A146" s="40" t="s">
        <v>16</v>
      </c>
      <c r="B146" s="5">
        <v>0</v>
      </c>
      <c r="C146" s="37">
        <v>0</v>
      </c>
    </row>
    <row r="147" spans="1:3" hidden="1" x14ac:dyDescent="0.25">
      <c r="A147" s="40" t="s">
        <v>57</v>
      </c>
      <c r="B147" s="5">
        <v>0</v>
      </c>
      <c r="C147" s="37">
        <v>0</v>
      </c>
    </row>
    <row r="148" spans="1:3" hidden="1" x14ac:dyDescent="0.25">
      <c r="A148" s="40" t="s">
        <v>23</v>
      </c>
      <c r="B148" s="5">
        <v>0</v>
      </c>
      <c r="C148" s="37">
        <v>0</v>
      </c>
    </row>
    <row r="149" spans="1:3" hidden="1" x14ac:dyDescent="0.25">
      <c r="A149" s="40" t="s">
        <v>39</v>
      </c>
      <c r="B149" s="5">
        <v>0</v>
      </c>
      <c r="C149" s="37">
        <v>0</v>
      </c>
    </row>
    <row r="150" spans="1:3" hidden="1" x14ac:dyDescent="0.25">
      <c r="A150" s="40" t="s">
        <v>38</v>
      </c>
      <c r="B150" s="5">
        <v>0</v>
      </c>
      <c r="C150" s="37">
        <v>0</v>
      </c>
    </row>
    <row r="151" spans="1:3" hidden="1" x14ac:dyDescent="0.25">
      <c r="A151" s="40" t="s">
        <v>37</v>
      </c>
      <c r="B151" s="5">
        <v>0</v>
      </c>
      <c r="C151" s="37">
        <v>0</v>
      </c>
    </row>
    <row r="152" spans="1:3" hidden="1" x14ac:dyDescent="0.25">
      <c r="A152" s="40" t="s">
        <v>21</v>
      </c>
      <c r="B152" s="5">
        <v>0</v>
      </c>
      <c r="C152" s="37">
        <v>0</v>
      </c>
    </row>
    <row r="153" spans="1:3" hidden="1" x14ac:dyDescent="0.25">
      <c r="A153" s="40" t="s">
        <v>59</v>
      </c>
      <c r="B153" s="5">
        <v>0</v>
      </c>
      <c r="C153" s="37">
        <v>0</v>
      </c>
    </row>
    <row r="154" spans="1:3" hidden="1" x14ac:dyDescent="0.25">
      <c r="A154" s="40" t="s">
        <v>11</v>
      </c>
      <c r="B154" s="5">
        <v>0</v>
      </c>
      <c r="C154" s="37">
        <v>0</v>
      </c>
    </row>
    <row r="155" spans="1:3" hidden="1" x14ac:dyDescent="0.25">
      <c r="A155" s="41" t="s">
        <v>60</v>
      </c>
      <c r="B155" s="5">
        <v>0</v>
      </c>
      <c r="C155" s="37">
        <v>0</v>
      </c>
    </row>
    <row r="156" spans="1:3" hidden="1" x14ac:dyDescent="0.25">
      <c r="A156" s="41" t="s">
        <v>61</v>
      </c>
      <c r="B156" s="5">
        <v>0</v>
      </c>
      <c r="C156" s="37">
        <v>0</v>
      </c>
    </row>
    <row r="157" spans="1:3" hidden="1" x14ac:dyDescent="0.25">
      <c r="A157" s="41" t="s">
        <v>42</v>
      </c>
      <c r="B157" s="5">
        <v>0</v>
      </c>
      <c r="C157" s="37">
        <v>0</v>
      </c>
    </row>
    <row r="158" spans="1:3" hidden="1" x14ac:dyDescent="0.25">
      <c r="A158" s="41" t="s">
        <v>44</v>
      </c>
      <c r="B158" s="5">
        <v>0</v>
      </c>
      <c r="C158" s="37">
        <v>0</v>
      </c>
    </row>
    <row r="159" spans="1:3" hidden="1" x14ac:dyDescent="0.25">
      <c r="A159" s="41" t="s">
        <v>43</v>
      </c>
      <c r="B159" s="5">
        <v>0</v>
      </c>
      <c r="C159" s="37">
        <v>0</v>
      </c>
    </row>
    <row r="160" spans="1:3" hidden="1" x14ac:dyDescent="0.25">
      <c r="A160" s="41" t="s">
        <v>62</v>
      </c>
      <c r="B160" s="5">
        <v>0</v>
      </c>
      <c r="C160" s="37">
        <v>0</v>
      </c>
    </row>
    <row r="161" spans="1:3" hidden="1" x14ac:dyDescent="0.25">
      <c r="A161" s="41" t="s">
        <v>63</v>
      </c>
      <c r="B161" s="5">
        <v>0</v>
      </c>
      <c r="C161" s="37">
        <v>0</v>
      </c>
    </row>
    <row r="162" spans="1:3" hidden="1" x14ac:dyDescent="0.25">
      <c r="A162" s="41" t="s">
        <v>140</v>
      </c>
      <c r="B162" s="5"/>
      <c r="C162" s="37"/>
    </row>
    <row r="163" spans="1:3" hidden="1" x14ac:dyDescent="0.25">
      <c r="A163" s="50" t="s">
        <v>45</v>
      </c>
      <c r="B163" s="6">
        <f>SUM(B125:B154)</f>
        <v>0</v>
      </c>
      <c r="C163" s="32">
        <f>SUM(C125:C154)</f>
        <v>0</v>
      </c>
    </row>
    <row r="164" spans="1:3" ht="19.5" hidden="1" customHeight="1" x14ac:dyDescent="0.25">
      <c r="A164" s="51" t="s">
        <v>46</v>
      </c>
      <c r="B164" s="29">
        <f>SUM(B155:B161)</f>
        <v>0</v>
      </c>
      <c r="C164" s="36">
        <f>SUM(C155:C161)</f>
        <v>0</v>
      </c>
    </row>
    <row r="165" spans="1:3" hidden="1" x14ac:dyDescent="0.25">
      <c r="A165" s="50" t="s">
        <v>36</v>
      </c>
      <c r="B165" s="6">
        <f>B163+B164</f>
        <v>0</v>
      </c>
      <c r="C165" s="32">
        <f>C163+C164</f>
        <v>0</v>
      </c>
    </row>
    <row r="166" spans="1:3" x14ac:dyDescent="0.25">
      <c r="A166" s="74" t="s">
        <v>71</v>
      </c>
      <c r="B166" s="74"/>
      <c r="C166" s="74"/>
    </row>
    <row r="167" spans="1:3" hidden="1" x14ac:dyDescent="0.25">
      <c r="A167" s="40" t="s">
        <v>7</v>
      </c>
      <c r="B167" s="5"/>
      <c r="C167" s="37"/>
    </row>
    <row r="168" spans="1:3" hidden="1" x14ac:dyDescent="0.25">
      <c r="A168" s="40" t="s">
        <v>8</v>
      </c>
      <c r="B168" s="5"/>
      <c r="C168" s="37"/>
    </row>
    <row r="169" spans="1:3" hidden="1" x14ac:dyDescent="0.25">
      <c r="A169" s="40" t="s">
        <v>9</v>
      </c>
      <c r="B169" s="5"/>
      <c r="C169" s="37"/>
    </row>
    <row r="170" spans="1:3" hidden="1" x14ac:dyDescent="0.25">
      <c r="A170" s="40" t="s">
        <v>10</v>
      </c>
      <c r="B170" s="5"/>
      <c r="C170" s="37"/>
    </row>
    <row r="171" spans="1:3" hidden="1" x14ac:dyDescent="0.25">
      <c r="A171" s="40" t="s">
        <v>11</v>
      </c>
      <c r="B171" s="5"/>
      <c r="C171" s="37"/>
    </row>
    <row r="172" spans="1:3" hidden="1" x14ac:dyDescent="0.25">
      <c r="A172" s="40" t="s">
        <v>12</v>
      </c>
      <c r="B172" s="5"/>
      <c r="C172" s="37"/>
    </row>
    <row r="173" spans="1:3" hidden="1" x14ac:dyDescent="0.25">
      <c r="A173" s="40" t="s">
        <v>13</v>
      </c>
      <c r="B173" s="5"/>
      <c r="C173" s="37"/>
    </row>
    <row r="174" spans="1:3" hidden="1" x14ac:dyDescent="0.25">
      <c r="A174" s="40" t="s">
        <v>14</v>
      </c>
      <c r="B174" s="5"/>
      <c r="C174" s="37"/>
    </row>
    <row r="175" spans="1:3" hidden="1" x14ac:dyDescent="0.25">
      <c r="A175" s="40" t="s">
        <v>15</v>
      </c>
      <c r="B175" s="5"/>
      <c r="C175" s="37"/>
    </row>
    <row r="176" spans="1:3" hidden="1" x14ac:dyDescent="0.25">
      <c r="A176" s="40" t="s">
        <v>16</v>
      </c>
      <c r="B176" s="5"/>
      <c r="C176" s="37"/>
    </row>
    <row r="177" spans="1:3" hidden="1" x14ac:dyDescent="0.25">
      <c r="A177" s="40" t="s">
        <v>17</v>
      </c>
      <c r="B177" s="5"/>
      <c r="C177" s="37"/>
    </row>
    <row r="178" spans="1:3" hidden="1" x14ac:dyDescent="0.25">
      <c r="A178" s="40" t="s">
        <v>18</v>
      </c>
      <c r="B178" s="5"/>
      <c r="C178" s="37"/>
    </row>
    <row r="179" spans="1:3" hidden="1" x14ac:dyDescent="0.25">
      <c r="A179" s="40" t="s">
        <v>19</v>
      </c>
      <c r="B179" s="5"/>
      <c r="C179" s="37"/>
    </row>
    <row r="180" spans="1:3" hidden="1" x14ac:dyDescent="0.25">
      <c r="A180" s="40" t="s">
        <v>72</v>
      </c>
      <c r="B180" s="5"/>
      <c r="C180" s="37"/>
    </row>
    <row r="181" spans="1:3" hidden="1" x14ac:dyDescent="0.25">
      <c r="A181" s="40" t="s">
        <v>20</v>
      </c>
      <c r="B181" s="5"/>
      <c r="C181" s="37"/>
    </row>
    <row r="182" spans="1:3" hidden="1" x14ac:dyDescent="0.25">
      <c r="A182" s="40" t="s">
        <v>21</v>
      </c>
      <c r="B182" s="5"/>
      <c r="C182" s="37"/>
    </row>
    <row r="183" spans="1:3" hidden="1" x14ac:dyDescent="0.25">
      <c r="A183" s="40" t="s">
        <v>22</v>
      </c>
      <c r="B183" s="5"/>
      <c r="C183" s="37"/>
    </row>
    <row r="184" spans="1:3" hidden="1" x14ac:dyDescent="0.25">
      <c r="A184" s="40" t="s">
        <v>23</v>
      </c>
      <c r="B184" s="5"/>
      <c r="C184" s="37"/>
    </row>
    <row r="185" spans="1:3" hidden="1" x14ac:dyDescent="0.25">
      <c r="A185" s="40" t="s">
        <v>24</v>
      </c>
      <c r="B185" s="5"/>
      <c r="C185" s="37"/>
    </row>
    <row r="186" spans="1:3" hidden="1" x14ac:dyDescent="0.25">
      <c r="A186" s="40" t="s">
        <v>25</v>
      </c>
      <c r="B186" s="5"/>
      <c r="C186" s="37"/>
    </row>
    <row r="187" spans="1:3" hidden="1" x14ac:dyDescent="0.25">
      <c r="A187" s="40" t="s">
        <v>51</v>
      </c>
      <c r="B187" s="5"/>
      <c r="C187" s="37"/>
    </row>
    <row r="188" spans="1:3" ht="30" hidden="1" x14ac:dyDescent="0.25">
      <c r="A188" s="40" t="s">
        <v>73</v>
      </c>
      <c r="B188" s="5"/>
      <c r="C188" s="37"/>
    </row>
    <row r="189" spans="1:3" hidden="1" x14ac:dyDescent="0.25">
      <c r="A189" s="40" t="s">
        <v>26</v>
      </c>
      <c r="B189" s="5"/>
      <c r="C189" s="37"/>
    </row>
    <row r="190" spans="1:3" x14ac:dyDescent="0.25">
      <c r="A190" s="40" t="s">
        <v>100</v>
      </c>
      <c r="B190" s="5">
        <v>12</v>
      </c>
      <c r="C190" s="37">
        <v>1367</v>
      </c>
    </row>
    <row r="191" spans="1:3" hidden="1" x14ac:dyDescent="0.25">
      <c r="A191" s="40" t="s">
        <v>28</v>
      </c>
      <c r="B191" s="5"/>
      <c r="C191" s="37"/>
    </row>
    <row r="192" spans="1:3" hidden="1" x14ac:dyDescent="0.25">
      <c r="A192" s="40" t="s">
        <v>29</v>
      </c>
      <c r="B192" s="5"/>
      <c r="C192" s="37"/>
    </row>
    <row r="193" spans="1:3" hidden="1" x14ac:dyDescent="0.25">
      <c r="A193" s="40" t="s">
        <v>30</v>
      </c>
      <c r="B193" s="5"/>
      <c r="C193" s="37"/>
    </row>
    <row r="194" spans="1:3" hidden="1" x14ac:dyDescent="0.25">
      <c r="A194" s="40" t="s">
        <v>31</v>
      </c>
      <c r="B194" s="5"/>
      <c r="C194" s="37"/>
    </row>
    <row r="195" spans="1:3" hidden="1" x14ac:dyDescent="0.25">
      <c r="A195" s="40" t="s">
        <v>32</v>
      </c>
      <c r="B195" s="5"/>
      <c r="C195" s="37"/>
    </row>
    <row r="196" spans="1:3" hidden="1" x14ac:dyDescent="0.25">
      <c r="A196" s="40" t="s">
        <v>33</v>
      </c>
      <c r="B196" s="5"/>
      <c r="C196" s="37"/>
    </row>
    <row r="197" spans="1:3" ht="30" hidden="1" x14ac:dyDescent="0.25">
      <c r="A197" s="40" t="s">
        <v>34</v>
      </c>
      <c r="B197" s="5"/>
      <c r="C197" s="37"/>
    </row>
    <row r="198" spans="1:3" hidden="1" x14ac:dyDescent="0.25">
      <c r="A198" s="40" t="s">
        <v>35</v>
      </c>
      <c r="B198" s="5"/>
      <c r="C198" s="37"/>
    </row>
    <row r="199" spans="1:3" x14ac:dyDescent="0.25">
      <c r="A199" s="50" t="s">
        <v>36</v>
      </c>
      <c r="B199" s="6">
        <f>SUM(B167:B198)</f>
        <v>12</v>
      </c>
      <c r="C199" s="32">
        <f>SUM(C167:C198)</f>
        <v>1367</v>
      </c>
    </row>
    <row r="200" spans="1:3" hidden="1" x14ac:dyDescent="0.25">
      <c r="A200" s="38" t="s">
        <v>48</v>
      </c>
      <c r="B200" s="6"/>
      <c r="C200" s="32"/>
    </row>
    <row r="201" spans="1:3" hidden="1" x14ac:dyDescent="0.25">
      <c r="A201" s="52" t="s">
        <v>49</v>
      </c>
      <c r="B201" s="29"/>
      <c r="C201" s="36"/>
    </row>
    <row r="202" spans="1:3" ht="15.75" x14ac:dyDescent="0.25">
      <c r="A202" s="8" t="s">
        <v>50</v>
      </c>
      <c r="B202" s="8"/>
      <c r="C202" s="39">
        <f>C49+C91+C123+C165+C199+C200</f>
        <v>1367</v>
      </c>
    </row>
    <row r="203" spans="1:3" x14ac:dyDescent="0.25">
      <c r="A203" s="53" t="s">
        <v>99</v>
      </c>
      <c r="B203" s="6">
        <f>B190</f>
        <v>12</v>
      </c>
      <c r="C203" s="32">
        <f>C190</f>
        <v>1367</v>
      </c>
    </row>
    <row r="204" spans="1:3" x14ac:dyDescent="0.25">
      <c r="B204" s="66"/>
      <c r="C204" s="67"/>
    </row>
  </sheetData>
  <mergeCells count="14">
    <mergeCell ref="A6:C6"/>
    <mergeCell ref="A124:C124"/>
    <mergeCell ref="A166:C166"/>
    <mergeCell ref="A7:C7"/>
    <mergeCell ref="A8:C8"/>
    <mergeCell ref="A12:C12"/>
    <mergeCell ref="A50:C50"/>
    <mergeCell ref="A51:C51"/>
    <mergeCell ref="A92:C92"/>
    <mergeCell ref="A1:C1"/>
    <mergeCell ref="A2:C2"/>
    <mergeCell ref="A3:C3"/>
    <mergeCell ref="A4:C4"/>
    <mergeCell ref="A5:C5"/>
  </mergeCells>
  <pageMargins left="0.59055118110236227" right="0" top="0.39370078740157483" bottom="0.39370078740157483" header="0" footer="0"/>
  <pageSetup paperSize="9" orientation="portrait" r:id="rId1"/>
  <headerFooter alignWithMargins="0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C204"/>
  <sheetViews>
    <sheetView view="pageBreakPreview" zoomScaleNormal="100" zoomScaleSheetLayoutView="100" workbookViewId="0">
      <selection activeCell="A3" sqref="A3:C3"/>
    </sheetView>
  </sheetViews>
  <sheetFormatPr defaultColWidth="9.140625" defaultRowHeight="15" x14ac:dyDescent="0.25"/>
  <cols>
    <col min="1" max="1" width="61" style="1" customWidth="1"/>
    <col min="2" max="2" width="15.42578125" style="2" customWidth="1"/>
    <col min="3" max="3" width="15.7109375" style="1" customWidth="1"/>
    <col min="4" max="16384" width="9.140625" style="1"/>
  </cols>
  <sheetData>
    <row r="1" spans="1:3" x14ac:dyDescent="0.25">
      <c r="A1" s="80" t="s">
        <v>0</v>
      </c>
      <c r="B1" s="80"/>
      <c r="C1" s="80"/>
    </row>
    <row r="2" spans="1:3" x14ac:dyDescent="0.25">
      <c r="A2" s="80" t="s">
        <v>1</v>
      </c>
      <c r="B2" s="80"/>
      <c r="C2" s="80"/>
    </row>
    <row r="3" spans="1:3" x14ac:dyDescent="0.25">
      <c r="A3" s="80" t="s">
        <v>127</v>
      </c>
      <c r="B3" s="80"/>
      <c r="C3" s="80"/>
    </row>
    <row r="4" spans="1:3" x14ac:dyDescent="0.25">
      <c r="A4" s="79" t="s">
        <v>2</v>
      </c>
      <c r="B4" s="79"/>
      <c r="C4" s="79"/>
    </row>
    <row r="5" spans="1:3" x14ac:dyDescent="0.25">
      <c r="A5" s="81" t="s">
        <v>105</v>
      </c>
      <c r="B5" s="81"/>
      <c r="C5" s="81"/>
    </row>
    <row r="6" spans="1:3" x14ac:dyDescent="0.25">
      <c r="A6" s="79" t="s">
        <v>3</v>
      </c>
      <c r="B6" s="79"/>
      <c r="C6" s="79"/>
    </row>
    <row r="7" spans="1:3" x14ac:dyDescent="0.25">
      <c r="A7" s="79" t="s">
        <v>4</v>
      </c>
      <c r="B7" s="79"/>
      <c r="C7" s="79"/>
    </row>
    <row r="8" spans="1:3" x14ac:dyDescent="0.25">
      <c r="A8" s="79" t="s">
        <v>126</v>
      </c>
      <c r="B8" s="79"/>
      <c r="C8" s="79"/>
    </row>
    <row r="10" spans="1:3" ht="90" x14ac:dyDescent="0.25">
      <c r="A10" s="27" t="s">
        <v>64</v>
      </c>
      <c r="B10" s="5" t="s">
        <v>5</v>
      </c>
      <c r="C10" s="27" t="s">
        <v>6</v>
      </c>
    </row>
    <row r="11" spans="1:3" x14ac:dyDescent="0.25">
      <c r="A11" s="27">
        <v>1</v>
      </c>
      <c r="B11" s="5">
        <v>2</v>
      </c>
      <c r="C11" s="27">
        <v>3</v>
      </c>
    </row>
    <row r="12" spans="1:3" hidden="1" x14ac:dyDescent="0.25">
      <c r="A12" s="74" t="s">
        <v>65</v>
      </c>
      <c r="B12" s="74"/>
      <c r="C12" s="74"/>
    </row>
    <row r="13" spans="1:3" hidden="1" x14ac:dyDescent="0.25">
      <c r="A13" s="33" t="s">
        <v>7</v>
      </c>
      <c r="B13" s="5">
        <v>0</v>
      </c>
      <c r="C13" s="37">
        <v>0</v>
      </c>
    </row>
    <row r="14" spans="1:3" hidden="1" x14ac:dyDescent="0.25">
      <c r="A14" s="33" t="s">
        <v>70</v>
      </c>
      <c r="B14" s="5">
        <v>0</v>
      </c>
      <c r="C14" s="37">
        <v>0</v>
      </c>
    </row>
    <row r="15" spans="1:3" hidden="1" x14ac:dyDescent="0.25">
      <c r="A15" s="33" t="s">
        <v>8</v>
      </c>
      <c r="B15" s="5">
        <v>0</v>
      </c>
      <c r="C15" s="37">
        <v>0</v>
      </c>
    </row>
    <row r="16" spans="1:3" hidden="1" x14ac:dyDescent="0.25">
      <c r="A16" s="33" t="s">
        <v>58</v>
      </c>
      <c r="B16" s="5"/>
      <c r="C16" s="37"/>
    </row>
    <row r="17" spans="1:3" hidden="1" x14ac:dyDescent="0.25">
      <c r="A17" s="33" t="s">
        <v>9</v>
      </c>
      <c r="B17" s="5">
        <v>0</v>
      </c>
      <c r="C17" s="37">
        <v>0</v>
      </c>
    </row>
    <row r="18" spans="1:3" hidden="1" x14ac:dyDescent="0.25">
      <c r="A18" s="33" t="s">
        <v>10</v>
      </c>
      <c r="B18" s="5">
        <v>0</v>
      </c>
      <c r="C18" s="37">
        <v>0</v>
      </c>
    </row>
    <row r="19" spans="1:3" hidden="1" x14ac:dyDescent="0.25">
      <c r="A19" s="33" t="s">
        <v>11</v>
      </c>
      <c r="B19" s="5">
        <v>0</v>
      </c>
      <c r="C19" s="37">
        <v>0</v>
      </c>
    </row>
    <row r="20" spans="1:3" hidden="1" x14ac:dyDescent="0.25">
      <c r="A20" s="33" t="s">
        <v>12</v>
      </c>
      <c r="B20" s="5">
        <v>0</v>
      </c>
      <c r="C20" s="37">
        <v>0</v>
      </c>
    </row>
    <row r="21" spans="1:3" hidden="1" x14ac:dyDescent="0.25">
      <c r="A21" s="33" t="s">
        <v>13</v>
      </c>
      <c r="B21" s="5">
        <v>0</v>
      </c>
      <c r="C21" s="37">
        <v>0</v>
      </c>
    </row>
    <row r="22" spans="1:3" hidden="1" x14ac:dyDescent="0.25">
      <c r="A22" s="33" t="s">
        <v>14</v>
      </c>
      <c r="B22" s="5">
        <v>0</v>
      </c>
      <c r="C22" s="37">
        <v>0</v>
      </c>
    </row>
    <row r="23" spans="1:3" hidden="1" x14ac:dyDescent="0.25">
      <c r="A23" s="33" t="s">
        <v>15</v>
      </c>
      <c r="B23" s="5">
        <v>0</v>
      </c>
      <c r="C23" s="37">
        <v>0</v>
      </c>
    </row>
    <row r="24" spans="1:3" hidden="1" x14ac:dyDescent="0.25">
      <c r="A24" s="33" t="s">
        <v>16</v>
      </c>
      <c r="B24" s="5">
        <v>0</v>
      </c>
      <c r="C24" s="37">
        <v>0</v>
      </c>
    </row>
    <row r="25" spans="1:3" hidden="1" x14ac:dyDescent="0.25">
      <c r="A25" s="33" t="s">
        <v>17</v>
      </c>
      <c r="B25" s="5">
        <v>0</v>
      </c>
      <c r="C25" s="37">
        <v>0</v>
      </c>
    </row>
    <row r="26" spans="1:3" hidden="1" x14ac:dyDescent="0.25">
      <c r="A26" s="33" t="s">
        <v>18</v>
      </c>
      <c r="B26" s="5">
        <v>0</v>
      </c>
      <c r="C26" s="37">
        <v>0</v>
      </c>
    </row>
    <row r="27" spans="1:3" hidden="1" x14ac:dyDescent="0.25">
      <c r="A27" s="33" t="s">
        <v>19</v>
      </c>
      <c r="B27" s="5">
        <v>0</v>
      </c>
      <c r="C27" s="37">
        <v>0</v>
      </c>
    </row>
    <row r="28" spans="1:3" hidden="1" x14ac:dyDescent="0.25">
      <c r="A28" s="33" t="s">
        <v>55</v>
      </c>
      <c r="B28" s="5">
        <v>0</v>
      </c>
      <c r="C28" s="37">
        <v>0</v>
      </c>
    </row>
    <row r="29" spans="1:3" hidden="1" x14ac:dyDescent="0.25">
      <c r="A29" s="33" t="s">
        <v>20</v>
      </c>
      <c r="B29" s="5">
        <v>0</v>
      </c>
      <c r="C29" s="37">
        <v>0</v>
      </c>
    </row>
    <row r="30" spans="1:3" hidden="1" x14ac:dyDescent="0.25">
      <c r="A30" s="33" t="s">
        <v>21</v>
      </c>
      <c r="B30" s="5">
        <v>0</v>
      </c>
      <c r="C30" s="37">
        <v>0</v>
      </c>
    </row>
    <row r="31" spans="1:3" hidden="1" x14ac:dyDescent="0.25">
      <c r="A31" s="33" t="s">
        <v>22</v>
      </c>
      <c r="B31" s="5">
        <v>0</v>
      </c>
      <c r="C31" s="37">
        <v>0</v>
      </c>
    </row>
    <row r="32" spans="1:3" hidden="1" x14ac:dyDescent="0.25">
      <c r="A32" s="33" t="s">
        <v>23</v>
      </c>
      <c r="B32" s="5">
        <v>0</v>
      </c>
      <c r="C32" s="37">
        <v>0</v>
      </c>
    </row>
    <row r="33" spans="1:3" hidden="1" x14ac:dyDescent="0.25">
      <c r="A33" s="33" t="s">
        <v>24</v>
      </c>
      <c r="B33" s="5">
        <v>0</v>
      </c>
      <c r="C33" s="37">
        <v>0</v>
      </c>
    </row>
    <row r="34" spans="1:3" hidden="1" x14ac:dyDescent="0.25">
      <c r="A34" s="33" t="s">
        <v>25</v>
      </c>
      <c r="B34" s="5">
        <v>0</v>
      </c>
      <c r="C34" s="37">
        <v>0</v>
      </c>
    </row>
    <row r="35" spans="1:3" hidden="1" x14ac:dyDescent="0.25">
      <c r="A35" s="33" t="s">
        <v>51</v>
      </c>
      <c r="B35" s="5">
        <v>0</v>
      </c>
      <c r="C35" s="37">
        <v>0</v>
      </c>
    </row>
    <row r="36" spans="1:3" hidden="1" x14ac:dyDescent="0.25">
      <c r="A36" s="33" t="s">
        <v>52</v>
      </c>
      <c r="B36" s="5">
        <v>0</v>
      </c>
      <c r="C36" s="37">
        <v>0</v>
      </c>
    </row>
    <row r="37" spans="1:3" hidden="1" x14ac:dyDescent="0.25">
      <c r="A37" s="33" t="s">
        <v>26</v>
      </c>
      <c r="B37" s="5">
        <v>0</v>
      </c>
      <c r="C37" s="37">
        <v>0</v>
      </c>
    </row>
    <row r="38" spans="1:3" hidden="1" x14ac:dyDescent="0.25">
      <c r="A38" s="33" t="s">
        <v>27</v>
      </c>
      <c r="B38" s="5">
        <v>0</v>
      </c>
      <c r="C38" s="37">
        <v>0</v>
      </c>
    </row>
    <row r="39" spans="1:3" hidden="1" x14ac:dyDescent="0.25">
      <c r="A39" s="33" t="s">
        <v>28</v>
      </c>
      <c r="B39" s="5">
        <v>0</v>
      </c>
      <c r="C39" s="37">
        <v>0</v>
      </c>
    </row>
    <row r="40" spans="1:3" hidden="1" x14ac:dyDescent="0.25">
      <c r="A40" s="33" t="s">
        <v>29</v>
      </c>
      <c r="B40" s="5">
        <v>0</v>
      </c>
      <c r="C40" s="37">
        <v>0</v>
      </c>
    </row>
    <row r="41" spans="1:3" hidden="1" x14ac:dyDescent="0.25">
      <c r="A41" s="33" t="s">
        <v>30</v>
      </c>
      <c r="B41" s="5">
        <v>0</v>
      </c>
      <c r="C41" s="37">
        <v>0</v>
      </c>
    </row>
    <row r="42" spans="1:3" ht="30" hidden="1" x14ac:dyDescent="0.25">
      <c r="A42" s="33" t="s">
        <v>56</v>
      </c>
      <c r="B42" s="5">
        <v>0</v>
      </c>
      <c r="C42" s="37">
        <v>0</v>
      </c>
    </row>
    <row r="43" spans="1:3" hidden="1" x14ac:dyDescent="0.25">
      <c r="A43" s="33" t="s">
        <v>31</v>
      </c>
      <c r="B43" s="5">
        <v>0</v>
      </c>
      <c r="C43" s="37">
        <v>0</v>
      </c>
    </row>
    <row r="44" spans="1:3" hidden="1" x14ac:dyDescent="0.25">
      <c r="A44" s="33" t="s">
        <v>32</v>
      </c>
      <c r="B44" s="5">
        <v>0</v>
      </c>
      <c r="C44" s="37">
        <v>0</v>
      </c>
    </row>
    <row r="45" spans="1:3" hidden="1" x14ac:dyDescent="0.25">
      <c r="A45" s="33" t="s">
        <v>33</v>
      </c>
      <c r="B45" s="5">
        <v>0</v>
      </c>
      <c r="C45" s="37">
        <v>0</v>
      </c>
    </row>
    <row r="46" spans="1:3" ht="30" hidden="1" x14ac:dyDescent="0.25">
      <c r="A46" s="33" t="s">
        <v>34</v>
      </c>
      <c r="B46" s="5">
        <v>0</v>
      </c>
      <c r="C46" s="37">
        <v>0</v>
      </c>
    </row>
    <row r="47" spans="1:3" hidden="1" x14ac:dyDescent="0.25">
      <c r="A47" s="33" t="s">
        <v>57</v>
      </c>
      <c r="B47" s="5">
        <v>0</v>
      </c>
      <c r="C47" s="37">
        <v>0</v>
      </c>
    </row>
    <row r="48" spans="1:3" hidden="1" x14ac:dyDescent="0.25">
      <c r="A48" s="33" t="s">
        <v>35</v>
      </c>
      <c r="B48" s="5">
        <v>0</v>
      </c>
      <c r="C48" s="37">
        <v>0</v>
      </c>
    </row>
    <row r="49" spans="1:3" hidden="1" x14ac:dyDescent="0.25">
      <c r="A49" s="50" t="s">
        <v>36</v>
      </c>
      <c r="B49" s="6">
        <f>SUM(B13:B48)</f>
        <v>0</v>
      </c>
      <c r="C49" s="32">
        <f>SUM(C13:C48)</f>
        <v>0</v>
      </c>
    </row>
    <row r="50" spans="1:3" hidden="1" x14ac:dyDescent="0.25">
      <c r="A50" s="74" t="s">
        <v>69</v>
      </c>
      <c r="B50" s="74"/>
      <c r="C50" s="74"/>
    </row>
    <row r="51" spans="1:3" hidden="1" x14ac:dyDescent="0.25">
      <c r="A51" s="74" t="s">
        <v>66</v>
      </c>
      <c r="B51" s="74"/>
      <c r="C51" s="74"/>
    </row>
    <row r="52" spans="1:3" hidden="1" x14ac:dyDescent="0.25">
      <c r="A52" s="40" t="s">
        <v>27</v>
      </c>
      <c r="B52" s="5">
        <v>0</v>
      </c>
      <c r="C52" s="37">
        <v>0</v>
      </c>
    </row>
    <row r="53" spans="1:3" hidden="1" x14ac:dyDescent="0.25">
      <c r="A53" s="40" t="s">
        <v>14</v>
      </c>
      <c r="B53" s="5">
        <v>0</v>
      </c>
      <c r="C53" s="37">
        <v>0</v>
      </c>
    </row>
    <row r="54" spans="1:3" hidden="1" x14ac:dyDescent="0.25">
      <c r="A54" s="40" t="s">
        <v>9</v>
      </c>
      <c r="B54" s="5">
        <v>0</v>
      </c>
      <c r="C54" s="37">
        <v>0</v>
      </c>
    </row>
    <row r="55" spans="1:3" hidden="1" x14ac:dyDescent="0.25">
      <c r="A55" s="40" t="s">
        <v>13</v>
      </c>
      <c r="B55" s="5">
        <v>0</v>
      </c>
      <c r="C55" s="37">
        <v>0</v>
      </c>
    </row>
    <row r="56" spans="1:3" hidden="1" x14ac:dyDescent="0.25">
      <c r="A56" s="40" t="s">
        <v>58</v>
      </c>
      <c r="B56" s="5">
        <v>0</v>
      </c>
      <c r="C56" s="37">
        <v>0</v>
      </c>
    </row>
    <row r="57" spans="1:3" hidden="1" x14ac:dyDescent="0.25">
      <c r="A57" s="40" t="s">
        <v>41</v>
      </c>
      <c r="B57" s="5">
        <v>0</v>
      </c>
      <c r="C57" s="37">
        <v>0</v>
      </c>
    </row>
    <row r="58" spans="1:3" hidden="1" x14ac:dyDescent="0.25">
      <c r="A58" s="40" t="s">
        <v>32</v>
      </c>
      <c r="B58" s="5">
        <v>0</v>
      </c>
      <c r="C58" s="37">
        <v>0</v>
      </c>
    </row>
    <row r="59" spans="1:3" hidden="1" x14ac:dyDescent="0.25">
      <c r="A59" s="40" t="s">
        <v>7</v>
      </c>
      <c r="B59" s="5">
        <v>0</v>
      </c>
      <c r="C59" s="37">
        <v>0</v>
      </c>
    </row>
    <row r="60" spans="1:3" hidden="1" x14ac:dyDescent="0.25">
      <c r="A60" s="40" t="s">
        <v>24</v>
      </c>
      <c r="B60" s="5">
        <v>0</v>
      </c>
      <c r="C60" s="37">
        <v>0</v>
      </c>
    </row>
    <row r="61" spans="1:3" hidden="1" x14ac:dyDescent="0.25">
      <c r="A61" s="40" t="s">
        <v>35</v>
      </c>
      <c r="B61" s="5">
        <v>0</v>
      </c>
      <c r="C61" s="37">
        <v>0</v>
      </c>
    </row>
    <row r="62" spans="1:3" hidden="1" x14ac:dyDescent="0.25">
      <c r="A62" s="40" t="s">
        <v>30</v>
      </c>
      <c r="B62" s="5">
        <v>0</v>
      </c>
      <c r="C62" s="37">
        <v>0</v>
      </c>
    </row>
    <row r="63" spans="1:3" hidden="1" x14ac:dyDescent="0.25">
      <c r="A63" s="40" t="s">
        <v>20</v>
      </c>
      <c r="B63" s="5">
        <v>0</v>
      </c>
      <c r="C63" s="37">
        <v>0</v>
      </c>
    </row>
    <row r="64" spans="1:3" hidden="1" x14ac:dyDescent="0.25">
      <c r="A64" s="40" t="s">
        <v>17</v>
      </c>
      <c r="B64" s="5">
        <v>0</v>
      </c>
      <c r="C64" s="37">
        <v>0</v>
      </c>
    </row>
    <row r="65" spans="1:3" hidden="1" x14ac:dyDescent="0.25">
      <c r="A65" s="40" t="s">
        <v>12</v>
      </c>
      <c r="B65" s="5">
        <v>0</v>
      </c>
      <c r="C65" s="37">
        <v>0</v>
      </c>
    </row>
    <row r="66" spans="1:3" hidden="1" x14ac:dyDescent="0.25">
      <c r="A66" s="40" t="s">
        <v>40</v>
      </c>
      <c r="B66" s="5">
        <v>0</v>
      </c>
      <c r="C66" s="37">
        <v>0</v>
      </c>
    </row>
    <row r="67" spans="1:3" hidden="1" x14ac:dyDescent="0.25">
      <c r="A67" s="40" t="s">
        <v>28</v>
      </c>
      <c r="B67" s="5">
        <v>0</v>
      </c>
      <c r="C67" s="37">
        <v>0</v>
      </c>
    </row>
    <row r="68" spans="1:3" hidden="1" x14ac:dyDescent="0.25">
      <c r="A68" s="40" t="s">
        <v>29</v>
      </c>
      <c r="B68" s="5">
        <v>0</v>
      </c>
      <c r="C68" s="37">
        <v>0</v>
      </c>
    </row>
    <row r="69" spans="1:3" hidden="1" x14ac:dyDescent="0.25">
      <c r="A69" s="40" t="s">
        <v>15</v>
      </c>
      <c r="B69" s="5">
        <v>0</v>
      </c>
      <c r="C69" s="37">
        <v>0</v>
      </c>
    </row>
    <row r="70" spans="1:3" hidden="1" x14ac:dyDescent="0.25">
      <c r="A70" s="40" t="s">
        <v>10</v>
      </c>
      <c r="B70" s="5">
        <v>0</v>
      </c>
      <c r="C70" s="37">
        <v>0</v>
      </c>
    </row>
    <row r="71" spans="1:3" hidden="1" x14ac:dyDescent="0.25">
      <c r="A71" s="40" t="s">
        <v>8</v>
      </c>
      <c r="B71" s="5">
        <v>0</v>
      </c>
      <c r="C71" s="37">
        <v>0</v>
      </c>
    </row>
    <row r="72" spans="1:3" hidden="1" x14ac:dyDescent="0.25">
      <c r="A72" s="40" t="s">
        <v>47</v>
      </c>
      <c r="B72" s="5">
        <v>0</v>
      </c>
      <c r="C72" s="37">
        <v>0</v>
      </c>
    </row>
    <row r="73" spans="1:3" hidden="1" x14ac:dyDescent="0.25">
      <c r="A73" s="40" t="s">
        <v>16</v>
      </c>
      <c r="B73" s="5">
        <v>0</v>
      </c>
      <c r="C73" s="37">
        <v>0</v>
      </c>
    </row>
    <row r="74" spans="1:3" hidden="1" x14ac:dyDescent="0.25">
      <c r="A74" s="40" t="s">
        <v>57</v>
      </c>
      <c r="B74" s="5">
        <v>0</v>
      </c>
      <c r="C74" s="37">
        <v>0</v>
      </c>
    </row>
    <row r="75" spans="1:3" hidden="1" x14ac:dyDescent="0.25">
      <c r="A75" s="40" t="s">
        <v>23</v>
      </c>
      <c r="B75" s="5">
        <v>0</v>
      </c>
      <c r="C75" s="37">
        <v>0</v>
      </c>
    </row>
    <row r="76" spans="1:3" hidden="1" x14ac:dyDescent="0.25">
      <c r="A76" s="40" t="s">
        <v>39</v>
      </c>
      <c r="B76" s="5">
        <v>0</v>
      </c>
      <c r="C76" s="37">
        <v>0</v>
      </c>
    </row>
    <row r="77" spans="1:3" hidden="1" x14ac:dyDescent="0.25">
      <c r="A77" s="40" t="s">
        <v>38</v>
      </c>
      <c r="B77" s="5">
        <v>0</v>
      </c>
      <c r="C77" s="37">
        <v>0</v>
      </c>
    </row>
    <row r="78" spans="1:3" hidden="1" x14ac:dyDescent="0.25">
      <c r="A78" s="40" t="s">
        <v>37</v>
      </c>
      <c r="B78" s="5">
        <v>0</v>
      </c>
      <c r="C78" s="37">
        <v>0</v>
      </c>
    </row>
    <row r="79" spans="1:3" hidden="1" x14ac:dyDescent="0.25">
      <c r="A79" s="40" t="s">
        <v>21</v>
      </c>
      <c r="B79" s="5">
        <v>0</v>
      </c>
      <c r="C79" s="37">
        <v>0</v>
      </c>
    </row>
    <row r="80" spans="1:3" hidden="1" x14ac:dyDescent="0.25">
      <c r="A80" s="40" t="s">
        <v>59</v>
      </c>
      <c r="B80" s="5">
        <v>0</v>
      </c>
      <c r="C80" s="37">
        <v>0</v>
      </c>
    </row>
    <row r="81" spans="1:3" hidden="1" x14ac:dyDescent="0.25">
      <c r="A81" s="40" t="s">
        <v>11</v>
      </c>
      <c r="B81" s="5">
        <v>0</v>
      </c>
      <c r="C81" s="37">
        <v>0</v>
      </c>
    </row>
    <row r="82" spans="1:3" hidden="1" x14ac:dyDescent="0.25">
      <c r="A82" s="41" t="s">
        <v>60</v>
      </c>
      <c r="B82" s="5">
        <v>0</v>
      </c>
      <c r="C82" s="37">
        <v>0</v>
      </c>
    </row>
    <row r="83" spans="1:3" hidden="1" x14ac:dyDescent="0.25">
      <c r="A83" s="41" t="s">
        <v>137</v>
      </c>
      <c r="B83" s="5">
        <v>0</v>
      </c>
      <c r="C83" s="37">
        <v>0</v>
      </c>
    </row>
    <row r="84" spans="1:3" hidden="1" x14ac:dyDescent="0.25">
      <c r="A84" s="41" t="s">
        <v>42</v>
      </c>
      <c r="B84" s="5">
        <v>0</v>
      </c>
      <c r="C84" s="37">
        <v>0</v>
      </c>
    </row>
    <row r="85" spans="1:3" hidden="1" x14ac:dyDescent="0.25">
      <c r="A85" s="41" t="s">
        <v>44</v>
      </c>
      <c r="B85" s="5">
        <v>0</v>
      </c>
      <c r="C85" s="37">
        <v>0</v>
      </c>
    </row>
    <row r="86" spans="1:3" hidden="1" x14ac:dyDescent="0.25">
      <c r="A86" s="41" t="s">
        <v>43</v>
      </c>
      <c r="B86" s="5">
        <v>0</v>
      </c>
      <c r="C86" s="37">
        <v>0</v>
      </c>
    </row>
    <row r="87" spans="1:3" hidden="1" x14ac:dyDescent="0.25">
      <c r="A87" s="41" t="s">
        <v>62</v>
      </c>
      <c r="B87" s="5">
        <v>0</v>
      </c>
      <c r="C87" s="37">
        <v>0</v>
      </c>
    </row>
    <row r="88" spans="1:3" s="3" customFormat="1" hidden="1" x14ac:dyDescent="0.25">
      <c r="A88" s="41" t="s">
        <v>63</v>
      </c>
      <c r="B88" s="5">
        <v>0</v>
      </c>
      <c r="C88" s="37">
        <v>0</v>
      </c>
    </row>
    <row r="89" spans="1:3" s="3" customFormat="1" hidden="1" x14ac:dyDescent="0.25">
      <c r="A89" s="50" t="s">
        <v>45</v>
      </c>
      <c r="B89" s="6">
        <f>SUM(B52:B81)</f>
        <v>0</v>
      </c>
      <c r="C89" s="32">
        <f>SUM(C52:C81)</f>
        <v>0</v>
      </c>
    </row>
    <row r="90" spans="1:3" hidden="1" x14ac:dyDescent="0.25">
      <c r="A90" s="51" t="s">
        <v>46</v>
      </c>
      <c r="B90" s="29">
        <f>SUM(B82:B88)</f>
        <v>0</v>
      </c>
      <c r="C90" s="36">
        <f>SUM(C82:C88)</f>
        <v>0</v>
      </c>
    </row>
    <row r="91" spans="1:3" hidden="1" x14ac:dyDescent="0.25">
      <c r="A91" s="50" t="s">
        <v>36</v>
      </c>
      <c r="B91" s="6">
        <f>B89+B90</f>
        <v>0</v>
      </c>
      <c r="C91" s="32">
        <f>C89+C90</f>
        <v>0</v>
      </c>
    </row>
    <row r="92" spans="1:3" hidden="1" x14ac:dyDescent="0.25">
      <c r="A92" s="74" t="s">
        <v>67</v>
      </c>
      <c r="B92" s="74"/>
      <c r="C92" s="74"/>
    </row>
    <row r="93" spans="1:3" hidden="1" x14ac:dyDescent="0.25">
      <c r="A93" s="40" t="s">
        <v>27</v>
      </c>
      <c r="B93" s="5">
        <v>0</v>
      </c>
      <c r="C93" s="37">
        <v>0</v>
      </c>
    </row>
    <row r="94" spans="1:3" hidden="1" x14ac:dyDescent="0.25">
      <c r="A94" s="40" t="s">
        <v>14</v>
      </c>
      <c r="B94" s="5">
        <v>0</v>
      </c>
      <c r="C94" s="37">
        <v>0</v>
      </c>
    </row>
    <row r="95" spans="1:3" hidden="1" x14ac:dyDescent="0.25">
      <c r="A95" s="40" t="s">
        <v>9</v>
      </c>
      <c r="B95" s="5">
        <v>0</v>
      </c>
      <c r="C95" s="37">
        <v>0</v>
      </c>
    </row>
    <row r="96" spans="1:3" hidden="1" x14ac:dyDescent="0.25">
      <c r="A96" s="40" t="s">
        <v>13</v>
      </c>
      <c r="B96" s="5">
        <v>0</v>
      </c>
      <c r="C96" s="37">
        <v>0</v>
      </c>
    </row>
    <row r="97" spans="1:3" hidden="1" x14ac:dyDescent="0.25">
      <c r="A97" s="40" t="s">
        <v>58</v>
      </c>
      <c r="B97" s="5">
        <v>0</v>
      </c>
      <c r="C97" s="37">
        <v>0</v>
      </c>
    </row>
    <row r="98" spans="1:3" hidden="1" x14ac:dyDescent="0.25">
      <c r="A98" s="40" t="s">
        <v>41</v>
      </c>
      <c r="B98" s="5">
        <v>0</v>
      </c>
      <c r="C98" s="37">
        <v>0</v>
      </c>
    </row>
    <row r="99" spans="1:3" hidden="1" x14ac:dyDescent="0.25">
      <c r="A99" s="40" t="s">
        <v>32</v>
      </c>
      <c r="B99" s="5">
        <v>0</v>
      </c>
      <c r="C99" s="37">
        <v>0</v>
      </c>
    </row>
    <row r="100" spans="1:3" hidden="1" x14ac:dyDescent="0.25">
      <c r="A100" s="40" t="s">
        <v>7</v>
      </c>
      <c r="B100" s="5">
        <v>0</v>
      </c>
      <c r="C100" s="37">
        <v>0</v>
      </c>
    </row>
    <row r="101" spans="1:3" hidden="1" x14ac:dyDescent="0.25">
      <c r="A101" s="40" t="s">
        <v>24</v>
      </c>
      <c r="B101" s="5">
        <v>0</v>
      </c>
      <c r="C101" s="37">
        <v>0</v>
      </c>
    </row>
    <row r="102" spans="1:3" hidden="1" x14ac:dyDescent="0.25">
      <c r="A102" s="40" t="s">
        <v>35</v>
      </c>
      <c r="B102" s="5">
        <v>0</v>
      </c>
      <c r="C102" s="37">
        <v>0</v>
      </c>
    </row>
    <row r="103" spans="1:3" hidden="1" x14ac:dyDescent="0.25">
      <c r="A103" s="40" t="s">
        <v>30</v>
      </c>
      <c r="B103" s="5">
        <v>0</v>
      </c>
      <c r="C103" s="37">
        <v>0</v>
      </c>
    </row>
    <row r="104" spans="1:3" hidden="1" x14ac:dyDescent="0.25">
      <c r="A104" s="40" t="s">
        <v>20</v>
      </c>
      <c r="B104" s="5">
        <v>0</v>
      </c>
      <c r="C104" s="37">
        <v>0</v>
      </c>
    </row>
    <row r="105" spans="1:3" hidden="1" x14ac:dyDescent="0.25">
      <c r="A105" s="40" t="s">
        <v>17</v>
      </c>
      <c r="B105" s="5">
        <v>0</v>
      </c>
      <c r="C105" s="37">
        <v>0</v>
      </c>
    </row>
    <row r="106" spans="1:3" hidden="1" x14ac:dyDescent="0.25">
      <c r="A106" s="40" t="s">
        <v>12</v>
      </c>
      <c r="B106" s="5">
        <v>0</v>
      </c>
      <c r="C106" s="37">
        <v>0</v>
      </c>
    </row>
    <row r="107" spans="1:3" hidden="1" x14ac:dyDescent="0.25">
      <c r="A107" s="40" t="s">
        <v>40</v>
      </c>
      <c r="B107" s="5">
        <v>0</v>
      </c>
      <c r="C107" s="37">
        <v>0</v>
      </c>
    </row>
    <row r="108" spans="1:3" hidden="1" x14ac:dyDescent="0.25">
      <c r="A108" s="40" t="s">
        <v>28</v>
      </c>
      <c r="B108" s="5">
        <v>0</v>
      </c>
      <c r="C108" s="37">
        <v>0</v>
      </c>
    </row>
    <row r="109" spans="1:3" hidden="1" x14ac:dyDescent="0.25">
      <c r="A109" s="40" t="s">
        <v>29</v>
      </c>
      <c r="B109" s="5">
        <v>0</v>
      </c>
      <c r="C109" s="37">
        <v>0</v>
      </c>
    </row>
    <row r="110" spans="1:3" hidden="1" x14ac:dyDescent="0.25">
      <c r="A110" s="40" t="s">
        <v>15</v>
      </c>
      <c r="B110" s="5">
        <v>0</v>
      </c>
      <c r="C110" s="37">
        <v>0</v>
      </c>
    </row>
    <row r="111" spans="1:3" hidden="1" x14ac:dyDescent="0.25">
      <c r="A111" s="40" t="s">
        <v>10</v>
      </c>
      <c r="B111" s="5">
        <v>0</v>
      </c>
      <c r="C111" s="37">
        <v>0</v>
      </c>
    </row>
    <row r="112" spans="1:3" hidden="1" x14ac:dyDescent="0.25">
      <c r="A112" s="40" t="s">
        <v>8</v>
      </c>
      <c r="B112" s="5">
        <v>0</v>
      </c>
      <c r="C112" s="37">
        <v>0</v>
      </c>
    </row>
    <row r="113" spans="1:3" hidden="1" x14ac:dyDescent="0.25">
      <c r="A113" s="40" t="s">
        <v>47</v>
      </c>
      <c r="B113" s="5">
        <v>0</v>
      </c>
      <c r="C113" s="37">
        <v>0</v>
      </c>
    </row>
    <row r="114" spans="1:3" hidden="1" x14ac:dyDescent="0.25">
      <c r="A114" s="40" t="s">
        <v>16</v>
      </c>
      <c r="B114" s="5">
        <v>0</v>
      </c>
      <c r="C114" s="37">
        <v>0</v>
      </c>
    </row>
    <row r="115" spans="1:3" hidden="1" x14ac:dyDescent="0.25">
      <c r="A115" s="40" t="s">
        <v>57</v>
      </c>
      <c r="B115" s="5">
        <v>0</v>
      </c>
      <c r="C115" s="37">
        <v>0</v>
      </c>
    </row>
    <row r="116" spans="1:3" hidden="1" x14ac:dyDescent="0.25">
      <c r="A116" s="40" t="s">
        <v>23</v>
      </c>
      <c r="B116" s="5">
        <v>0</v>
      </c>
      <c r="C116" s="37">
        <v>0</v>
      </c>
    </row>
    <row r="117" spans="1:3" hidden="1" x14ac:dyDescent="0.25">
      <c r="A117" s="40" t="s">
        <v>39</v>
      </c>
      <c r="B117" s="5">
        <v>0</v>
      </c>
      <c r="C117" s="37">
        <v>0</v>
      </c>
    </row>
    <row r="118" spans="1:3" hidden="1" x14ac:dyDescent="0.25">
      <c r="A118" s="40" t="s">
        <v>38</v>
      </c>
      <c r="B118" s="5">
        <v>0</v>
      </c>
      <c r="C118" s="37">
        <v>0</v>
      </c>
    </row>
    <row r="119" spans="1:3" hidden="1" x14ac:dyDescent="0.25">
      <c r="A119" s="40" t="s">
        <v>37</v>
      </c>
      <c r="B119" s="5">
        <v>0</v>
      </c>
      <c r="C119" s="37">
        <v>0</v>
      </c>
    </row>
    <row r="120" spans="1:3" hidden="1" x14ac:dyDescent="0.25">
      <c r="A120" s="40" t="s">
        <v>21</v>
      </c>
      <c r="B120" s="5">
        <v>0</v>
      </c>
      <c r="C120" s="37">
        <v>0</v>
      </c>
    </row>
    <row r="121" spans="1:3" hidden="1" x14ac:dyDescent="0.25">
      <c r="A121" s="40" t="s">
        <v>59</v>
      </c>
      <c r="B121" s="5">
        <v>0</v>
      </c>
      <c r="C121" s="37">
        <v>0</v>
      </c>
    </row>
    <row r="122" spans="1:3" hidden="1" x14ac:dyDescent="0.25">
      <c r="A122" s="40" t="s">
        <v>11</v>
      </c>
      <c r="B122" s="5">
        <v>0</v>
      </c>
      <c r="C122" s="37">
        <v>0</v>
      </c>
    </row>
    <row r="123" spans="1:3" hidden="1" x14ac:dyDescent="0.25">
      <c r="A123" s="50" t="s">
        <v>36</v>
      </c>
      <c r="B123" s="6">
        <f>SUM(B93:B122)</f>
        <v>0</v>
      </c>
      <c r="C123" s="32">
        <f>SUM(C93:C122)</f>
        <v>0</v>
      </c>
    </row>
    <row r="124" spans="1:3" hidden="1" x14ac:dyDescent="0.25">
      <c r="A124" s="74" t="s">
        <v>68</v>
      </c>
      <c r="B124" s="74"/>
      <c r="C124" s="74"/>
    </row>
    <row r="125" spans="1:3" hidden="1" x14ac:dyDescent="0.25">
      <c r="A125" s="40" t="s">
        <v>27</v>
      </c>
      <c r="B125" s="5">
        <v>0</v>
      </c>
      <c r="C125" s="37">
        <v>0</v>
      </c>
    </row>
    <row r="126" spans="1:3" hidden="1" x14ac:dyDescent="0.25">
      <c r="A126" s="40" t="s">
        <v>14</v>
      </c>
      <c r="B126" s="5">
        <v>0</v>
      </c>
      <c r="C126" s="37">
        <v>0</v>
      </c>
    </row>
    <row r="127" spans="1:3" hidden="1" x14ac:dyDescent="0.25">
      <c r="A127" s="40" t="s">
        <v>9</v>
      </c>
      <c r="B127" s="5">
        <v>0</v>
      </c>
      <c r="C127" s="37">
        <v>0</v>
      </c>
    </row>
    <row r="128" spans="1:3" hidden="1" x14ac:dyDescent="0.25">
      <c r="A128" s="40" t="s">
        <v>13</v>
      </c>
      <c r="B128" s="5">
        <v>0</v>
      </c>
      <c r="C128" s="37">
        <v>0</v>
      </c>
    </row>
    <row r="129" spans="1:3" hidden="1" x14ac:dyDescent="0.25">
      <c r="A129" s="40" t="s">
        <v>58</v>
      </c>
      <c r="B129" s="5">
        <v>0</v>
      </c>
      <c r="C129" s="37">
        <v>0</v>
      </c>
    </row>
    <row r="130" spans="1:3" hidden="1" x14ac:dyDescent="0.25">
      <c r="A130" s="40" t="s">
        <v>41</v>
      </c>
      <c r="B130" s="5">
        <v>0</v>
      </c>
      <c r="C130" s="37">
        <v>0</v>
      </c>
    </row>
    <row r="131" spans="1:3" hidden="1" x14ac:dyDescent="0.25">
      <c r="A131" s="40" t="s">
        <v>32</v>
      </c>
      <c r="B131" s="5">
        <v>0</v>
      </c>
      <c r="C131" s="37">
        <v>0</v>
      </c>
    </row>
    <row r="132" spans="1:3" hidden="1" x14ac:dyDescent="0.25">
      <c r="A132" s="40" t="s">
        <v>7</v>
      </c>
      <c r="B132" s="5">
        <v>0</v>
      </c>
      <c r="C132" s="37">
        <v>0</v>
      </c>
    </row>
    <row r="133" spans="1:3" hidden="1" x14ac:dyDescent="0.25">
      <c r="A133" s="40" t="s">
        <v>24</v>
      </c>
      <c r="B133" s="5">
        <v>0</v>
      </c>
      <c r="C133" s="37">
        <v>0</v>
      </c>
    </row>
    <row r="134" spans="1:3" hidden="1" x14ac:dyDescent="0.25">
      <c r="A134" s="40" t="s">
        <v>35</v>
      </c>
      <c r="B134" s="5">
        <v>0</v>
      </c>
      <c r="C134" s="37">
        <v>0</v>
      </c>
    </row>
    <row r="135" spans="1:3" hidden="1" x14ac:dyDescent="0.25">
      <c r="A135" s="40" t="s">
        <v>30</v>
      </c>
      <c r="B135" s="5">
        <v>0</v>
      </c>
      <c r="C135" s="37">
        <v>0</v>
      </c>
    </row>
    <row r="136" spans="1:3" hidden="1" x14ac:dyDescent="0.25">
      <c r="A136" s="40" t="s">
        <v>20</v>
      </c>
      <c r="B136" s="5">
        <v>0</v>
      </c>
      <c r="C136" s="37">
        <v>0</v>
      </c>
    </row>
    <row r="137" spans="1:3" hidden="1" x14ac:dyDescent="0.25">
      <c r="A137" s="40" t="s">
        <v>17</v>
      </c>
      <c r="B137" s="5">
        <v>0</v>
      </c>
      <c r="C137" s="37">
        <v>0</v>
      </c>
    </row>
    <row r="138" spans="1:3" hidden="1" x14ac:dyDescent="0.25">
      <c r="A138" s="40" t="s">
        <v>12</v>
      </c>
      <c r="B138" s="5">
        <v>0</v>
      </c>
      <c r="C138" s="37">
        <v>0</v>
      </c>
    </row>
    <row r="139" spans="1:3" hidden="1" x14ac:dyDescent="0.25">
      <c r="A139" s="40" t="s">
        <v>40</v>
      </c>
      <c r="B139" s="5">
        <v>0</v>
      </c>
      <c r="C139" s="37">
        <v>0</v>
      </c>
    </row>
    <row r="140" spans="1:3" hidden="1" x14ac:dyDescent="0.25">
      <c r="A140" s="40" t="s">
        <v>28</v>
      </c>
      <c r="B140" s="5">
        <v>0</v>
      </c>
      <c r="C140" s="37">
        <v>0</v>
      </c>
    </row>
    <row r="141" spans="1:3" hidden="1" x14ac:dyDescent="0.25">
      <c r="A141" s="40" t="s">
        <v>29</v>
      </c>
      <c r="B141" s="5">
        <v>0</v>
      </c>
      <c r="C141" s="37">
        <v>0</v>
      </c>
    </row>
    <row r="142" spans="1:3" hidden="1" x14ac:dyDescent="0.25">
      <c r="A142" s="40" t="s">
        <v>15</v>
      </c>
      <c r="B142" s="5">
        <v>0</v>
      </c>
      <c r="C142" s="37">
        <v>0</v>
      </c>
    </row>
    <row r="143" spans="1:3" hidden="1" x14ac:dyDescent="0.25">
      <c r="A143" s="40" t="s">
        <v>10</v>
      </c>
      <c r="B143" s="5">
        <v>0</v>
      </c>
      <c r="C143" s="37">
        <v>0</v>
      </c>
    </row>
    <row r="144" spans="1:3" hidden="1" x14ac:dyDescent="0.25">
      <c r="A144" s="40" t="s">
        <v>8</v>
      </c>
      <c r="B144" s="5">
        <v>0</v>
      </c>
      <c r="C144" s="37">
        <v>0</v>
      </c>
    </row>
    <row r="145" spans="1:3" hidden="1" x14ac:dyDescent="0.25">
      <c r="A145" s="40" t="s">
        <v>47</v>
      </c>
      <c r="B145" s="5">
        <v>0</v>
      </c>
      <c r="C145" s="37">
        <v>0</v>
      </c>
    </row>
    <row r="146" spans="1:3" hidden="1" x14ac:dyDescent="0.25">
      <c r="A146" s="40" t="s">
        <v>16</v>
      </c>
      <c r="B146" s="5">
        <v>0</v>
      </c>
      <c r="C146" s="37">
        <v>0</v>
      </c>
    </row>
    <row r="147" spans="1:3" hidden="1" x14ac:dyDescent="0.25">
      <c r="A147" s="40" t="s">
        <v>57</v>
      </c>
      <c r="B147" s="5">
        <v>0</v>
      </c>
      <c r="C147" s="37">
        <v>0</v>
      </c>
    </row>
    <row r="148" spans="1:3" hidden="1" x14ac:dyDescent="0.25">
      <c r="A148" s="40" t="s">
        <v>23</v>
      </c>
      <c r="B148" s="5">
        <v>0</v>
      </c>
      <c r="C148" s="37">
        <v>0</v>
      </c>
    </row>
    <row r="149" spans="1:3" hidden="1" x14ac:dyDescent="0.25">
      <c r="A149" s="40" t="s">
        <v>39</v>
      </c>
      <c r="B149" s="5">
        <v>0</v>
      </c>
      <c r="C149" s="37">
        <v>0</v>
      </c>
    </row>
    <row r="150" spans="1:3" hidden="1" x14ac:dyDescent="0.25">
      <c r="A150" s="40" t="s">
        <v>38</v>
      </c>
      <c r="B150" s="5">
        <v>0</v>
      </c>
      <c r="C150" s="37">
        <v>0</v>
      </c>
    </row>
    <row r="151" spans="1:3" hidden="1" x14ac:dyDescent="0.25">
      <c r="A151" s="40" t="s">
        <v>37</v>
      </c>
      <c r="B151" s="5">
        <v>0</v>
      </c>
      <c r="C151" s="37">
        <v>0</v>
      </c>
    </row>
    <row r="152" spans="1:3" hidden="1" x14ac:dyDescent="0.25">
      <c r="A152" s="40" t="s">
        <v>21</v>
      </c>
      <c r="B152" s="5">
        <v>0</v>
      </c>
      <c r="C152" s="37">
        <v>0</v>
      </c>
    </row>
    <row r="153" spans="1:3" hidden="1" x14ac:dyDescent="0.25">
      <c r="A153" s="40" t="s">
        <v>59</v>
      </c>
      <c r="B153" s="5">
        <v>0</v>
      </c>
      <c r="C153" s="37">
        <v>0</v>
      </c>
    </row>
    <row r="154" spans="1:3" hidden="1" x14ac:dyDescent="0.25">
      <c r="A154" s="40" t="s">
        <v>11</v>
      </c>
      <c r="B154" s="5">
        <v>0</v>
      </c>
      <c r="C154" s="37">
        <v>0</v>
      </c>
    </row>
    <row r="155" spans="1:3" hidden="1" x14ac:dyDescent="0.25">
      <c r="A155" s="41" t="s">
        <v>60</v>
      </c>
      <c r="B155" s="5">
        <v>0</v>
      </c>
      <c r="C155" s="37">
        <v>0</v>
      </c>
    </row>
    <row r="156" spans="1:3" hidden="1" x14ac:dyDescent="0.25">
      <c r="A156" s="41" t="s">
        <v>61</v>
      </c>
      <c r="B156" s="5">
        <v>0</v>
      </c>
      <c r="C156" s="37">
        <v>0</v>
      </c>
    </row>
    <row r="157" spans="1:3" hidden="1" x14ac:dyDescent="0.25">
      <c r="A157" s="41" t="s">
        <v>42</v>
      </c>
      <c r="B157" s="5">
        <v>0</v>
      </c>
      <c r="C157" s="37">
        <v>0</v>
      </c>
    </row>
    <row r="158" spans="1:3" hidden="1" x14ac:dyDescent="0.25">
      <c r="A158" s="41" t="s">
        <v>44</v>
      </c>
      <c r="B158" s="5">
        <v>0</v>
      </c>
      <c r="C158" s="37">
        <v>0</v>
      </c>
    </row>
    <row r="159" spans="1:3" hidden="1" x14ac:dyDescent="0.25">
      <c r="A159" s="41" t="s">
        <v>43</v>
      </c>
      <c r="B159" s="5">
        <v>0</v>
      </c>
      <c r="C159" s="37">
        <v>0</v>
      </c>
    </row>
    <row r="160" spans="1:3" hidden="1" x14ac:dyDescent="0.25">
      <c r="A160" s="41" t="s">
        <v>62</v>
      </c>
      <c r="B160" s="5">
        <v>0</v>
      </c>
      <c r="C160" s="37">
        <v>0</v>
      </c>
    </row>
    <row r="161" spans="1:3" hidden="1" x14ac:dyDescent="0.25">
      <c r="A161" s="41" t="s">
        <v>63</v>
      </c>
      <c r="B161" s="5">
        <v>0</v>
      </c>
      <c r="C161" s="37">
        <v>0</v>
      </c>
    </row>
    <row r="162" spans="1:3" hidden="1" x14ac:dyDescent="0.25">
      <c r="A162" s="41" t="s">
        <v>140</v>
      </c>
      <c r="B162" s="5"/>
      <c r="C162" s="37"/>
    </row>
    <row r="163" spans="1:3" hidden="1" x14ac:dyDescent="0.25">
      <c r="A163" s="50" t="s">
        <v>45</v>
      </c>
      <c r="B163" s="6">
        <f>SUM(B125:B154)</f>
        <v>0</v>
      </c>
      <c r="C163" s="32">
        <f>SUM(C125:C154)</f>
        <v>0</v>
      </c>
    </row>
    <row r="164" spans="1:3" ht="19.5" hidden="1" customHeight="1" x14ac:dyDescent="0.25">
      <c r="A164" s="51" t="s">
        <v>46</v>
      </c>
      <c r="B164" s="29">
        <f>SUM(B155:B161)</f>
        <v>0</v>
      </c>
      <c r="C164" s="36">
        <f>SUM(C155:C161)</f>
        <v>0</v>
      </c>
    </row>
    <row r="165" spans="1:3" hidden="1" x14ac:dyDescent="0.25">
      <c r="A165" s="50" t="s">
        <v>36</v>
      </c>
      <c r="B165" s="6">
        <f>B163+B164</f>
        <v>0</v>
      </c>
      <c r="C165" s="32">
        <f>C163+C164</f>
        <v>0</v>
      </c>
    </row>
    <row r="166" spans="1:3" x14ac:dyDescent="0.25">
      <c r="A166" s="74" t="s">
        <v>71</v>
      </c>
      <c r="B166" s="74"/>
      <c r="C166" s="74"/>
    </row>
    <row r="167" spans="1:3" hidden="1" x14ac:dyDescent="0.25">
      <c r="A167" s="40" t="s">
        <v>7</v>
      </c>
      <c r="B167" s="5"/>
      <c r="C167" s="37"/>
    </row>
    <row r="168" spans="1:3" hidden="1" x14ac:dyDescent="0.25">
      <c r="A168" s="40" t="s">
        <v>8</v>
      </c>
      <c r="B168" s="5"/>
      <c r="C168" s="37"/>
    </row>
    <row r="169" spans="1:3" hidden="1" x14ac:dyDescent="0.25">
      <c r="A169" s="40" t="s">
        <v>9</v>
      </c>
      <c r="B169" s="5"/>
      <c r="C169" s="37"/>
    </row>
    <row r="170" spans="1:3" hidden="1" x14ac:dyDescent="0.25">
      <c r="A170" s="40" t="s">
        <v>10</v>
      </c>
      <c r="B170" s="5"/>
      <c r="C170" s="37"/>
    </row>
    <row r="171" spans="1:3" hidden="1" x14ac:dyDescent="0.25">
      <c r="A171" s="40" t="s">
        <v>11</v>
      </c>
      <c r="B171" s="5"/>
      <c r="C171" s="37"/>
    </row>
    <row r="172" spans="1:3" hidden="1" x14ac:dyDescent="0.25">
      <c r="A172" s="40" t="s">
        <v>12</v>
      </c>
      <c r="B172" s="5"/>
      <c r="C172" s="37"/>
    </row>
    <row r="173" spans="1:3" hidden="1" x14ac:dyDescent="0.25">
      <c r="A173" s="40" t="s">
        <v>13</v>
      </c>
      <c r="B173" s="5"/>
      <c r="C173" s="37"/>
    </row>
    <row r="174" spans="1:3" hidden="1" x14ac:dyDescent="0.25">
      <c r="A174" s="40" t="s">
        <v>14</v>
      </c>
      <c r="B174" s="5"/>
      <c r="C174" s="37"/>
    </row>
    <row r="175" spans="1:3" hidden="1" x14ac:dyDescent="0.25">
      <c r="A175" s="40" t="s">
        <v>15</v>
      </c>
      <c r="B175" s="5"/>
      <c r="C175" s="37"/>
    </row>
    <row r="176" spans="1:3" hidden="1" x14ac:dyDescent="0.25">
      <c r="A176" s="40" t="s">
        <v>16</v>
      </c>
      <c r="B176" s="5"/>
      <c r="C176" s="37"/>
    </row>
    <row r="177" spans="1:3" hidden="1" x14ac:dyDescent="0.25">
      <c r="A177" s="40" t="s">
        <v>17</v>
      </c>
      <c r="B177" s="5"/>
      <c r="C177" s="37"/>
    </row>
    <row r="178" spans="1:3" hidden="1" x14ac:dyDescent="0.25">
      <c r="A178" s="40" t="s">
        <v>18</v>
      </c>
      <c r="B178" s="5"/>
      <c r="C178" s="37"/>
    </row>
    <row r="179" spans="1:3" hidden="1" x14ac:dyDescent="0.25">
      <c r="A179" s="40" t="s">
        <v>19</v>
      </c>
      <c r="B179" s="5"/>
      <c r="C179" s="37"/>
    </row>
    <row r="180" spans="1:3" hidden="1" x14ac:dyDescent="0.25">
      <c r="A180" s="40" t="s">
        <v>72</v>
      </c>
      <c r="B180" s="5"/>
      <c r="C180" s="37"/>
    </row>
    <row r="181" spans="1:3" hidden="1" x14ac:dyDescent="0.25">
      <c r="A181" s="40" t="s">
        <v>20</v>
      </c>
      <c r="B181" s="5"/>
      <c r="C181" s="37"/>
    </row>
    <row r="182" spans="1:3" hidden="1" x14ac:dyDescent="0.25">
      <c r="A182" s="40" t="s">
        <v>21</v>
      </c>
      <c r="B182" s="5"/>
      <c r="C182" s="37"/>
    </row>
    <row r="183" spans="1:3" hidden="1" x14ac:dyDescent="0.25">
      <c r="A183" s="40" t="s">
        <v>22</v>
      </c>
      <c r="B183" s="5"/>
      <c r="C183" s="37"/>
    </row>
    <row r="184" spans="1:3" hidden="1" x14ac:dyDescent="0.25">
      <c r="A184" s="40" t="s">
        <v>23</v>
      </c>
      <c r="B184" s="5"/>
      <c r="C184" s="37"/>
    </row>
    <row r="185" spans="1:3" hidden="1" x14ac:dyDescent="0.25">
      <c r="A185" s="40" t="s">
        <v>24</v>
      </c>
      <c r="B185" s="5"/>
      <c r="C185" s="37"/>
    </row>
    <row r="186" spans="1:3" hidden="1" x14ac:dyDescent="0.25">
      <c r="A186" s="40" t="s">
        <v>25</v>
      </c>
      <c r="B186" s="5"/>
      <c r="C186" s="37"/>
    </row>
    <row r="187" spans="1:3" hidden="1" x14ac:dyDescent="0.25">
      <c r="A187" s="40" t="s">
        <v>51</v>
      </c>
      <c r="B187" s="5"/>
      <c r="C187" s="37"/>
    </row>
    <row r="188" spans="1:3" ht="30" hidden="1" x14ac:dyDescent="0.25">
      <c r="A188" s="40" t="s">
        <v>73</v>
      </c>
      <c r="B188" s="5"/>
      <c r="C188" s="37"/>
    </row>
    <row r="189" spans="1:3" hidden="1" x14ac:dyDescent="0.25">
      <c r="A189" s="40" t="s">
        <v>26</v>
      </c>
      <c r="B189" s="5"/>
      <c r="C189" s="37"/>
    </row>
    <row r="190" spans="1:3" x14ac:dyDescent="0.25">
      <c r="A190" s="40" t="s">
        <v>100</v>
      </c>
      <c r="B190" s="5">
        <v>12</v>
      </c>
      <c r="C190" s="37">
        <v>1367</v>
      </c>
    </row>
    <row r="191" spans="1:3" hidden="1" x14ac:dyDescent="0.25">
      <c r="A191" s="40" t="s">
        <v>28</v>
      </c>
      <c r="B191" s="5"/>
      <c r="C191" s="37"/>
    </row>
    <row r="192" spans="1:3" hidden="1" x14ac:dyDescent="0.25">
      <c r="A192" s="40" t="s">
        <v>29</v>
      </c>
      <c r="B192" s="5"/>
      <c r="C192" s="37"/>
    </row>
    <row r="193" spans="1:3" hidden="1" x14ac:dyDescent="0.25">
      <c r="A193" s="40" t="s">
        <v>30</v>
      </c>
      <c r="B193" s="5"/>
      <c r="C193" s="37"/>
    </row>
    <row r="194" spans="1:3" hidden="1" x14ac:dyDescent="0.25">
      <c r="A194" s="40" t="s">
        <v>31</v>
      </c>
      <c r="B194" s="5"/>
      <c r="C194" s="37"/>
    </row>
    <row r="195" spans="1:3" hidden="1" x14ac:dyDescent="0.25">
      <c r="A195" s="40" t="s">
        <v>32</v>
      </c>
      <c r="B195" s="5"/>
      <c r="C195" s="37"/>
    </row>
    <row r="196" spans="1:3" hidden="1" x14ac:dyDescent="0.25">
      <c r="A196" s="40" t="s">
        <v>33</v>
      </c>
      <c r="B196" s="5"/>
      <c r="C196" s="37"/>
    </row>
    <row r="197" spans="1:3" ht="30" hidden="1" x14ac:dyDescent="0.25">
      <c r="A197" s="40" t="s">
        <v>34</v>
      </c>
      <c r="B197" s="5"/>
      <c r="C197" s="37"/>
    </row>
    <row r="198" spans="1:3" hidden="1" x14ac:dyDescent="0.25">
      <c r="A198" s="40" t="s">
        <v>35</v>
      </c>
      <c r="B198" s="5"/>
      <c r="C198" s="37"/>
    </row>
    <row r="199" spans="1:3" x14ac:dyDescent="0.25">
      <c r="A199" s="50" t="s">
        <v>36</v>
      </c>
      <c r="B199" s="6">
        <f>SUM(B167:B198)</f>
        <v>12</v>
      </c>
      <c r="C199" s="32">
        <f>SUM(C167:C198)</f>
        <v>1367</v>
      </c>
    </row>
    <row r="200" spans="1:3" hidden="1" x14ac:dyDescent="0.25">
      <c r="A200" s="38" t="s">
        <v>48</v>
      </c>
      <c r="B200" s="6"/>
      <c r="C200" s="32"/>
    </row>
    <row r="201" spans="1:3" hidden="1" x14ac:dyDescent="0.25">
      <c r="A201" s="52" t="s">
        <v>49</v>
      </c>
      <c r="B201" s="29"/>
      <c r="C201" s="36"/>
    </row>
    <row r="202" spans="1:3" ht="15.75" x14ac:dyDescent="0.25">
      <c r="A202" s="8" t="s">
        <v>50</v>
      </c>
      <c r="B202" s="8"/>
      <c r="C202" s="39">
        <f>C49+C91+C123+C165+C199+C200</f>
        <v>1367</v>
      </c>
    </row>
    <row r="203" spans="1:3" x14ac:dyDescent="0.25">
      <c r="A203" s="53" t="s">
        <v>99</v>
      </c>
      <c r="B203" s="6">
        <f>B190</f>
        <v>12</v>
      </c>
      <c r="C203" s="32">
        <f>C190</f>
        <v>1367</v>
      </c>
    </row>
    <row r="204" spans="1:3" x14ac:dyDescent="0.25">
      <c r="B204" s="66"/>
      <c r="C204" s="67"/>
    </row>
  </sheetData>
  <mergeCells count="14">
    <mergeCell ref="A6:C6"/>
    <mergeCell ref="A124:C124"/>
    <mergeCell ref="A166:C166"/>
    <mergeCell ref="A7:C7"/>
    <mergeCell ref="A8:C8"/>
    <mergeCell ref="A12:C12"/>
    <mergeCell ref="A50:C50"/>
    <mergeCell ref="A51:C51"/>
    <mergeCell ref="A92:C92"/>
    <mergeCell ref="A1:C1"/>
    <mergeCell ref="A2:C2"/>
    <mergeCell ref="A3:C3"/>
    <mergeCell ref="A4:C4"/>
    <mergeCell ref="A5:C5"/>
  </mergeCells>
  <pageMargins left="0.59055118110236227" right="0" top="0.39370078740157483" bottom="0.39370078740157483" header="0" footer="0"/>
  <pageSetup paperSize="9" orientation="portrait" r:id="rId1"/>
  <headerFooter alignWithMargins="0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C204"/>
  <sheetViews>
    <sheetView view="pageBreakPreview" topLeftCell="A10" zoomScaleNormal="100" zoomScaleSheetLayoutView="100" workbookViewId="0">
      <selection activeCell="A3" sqref="A3:C3"/>
    </sheetView>
  </sheetViews>
  <sheetFormatPr defaultColWidth="9.140625" defaultRowHeight="15" x14ac:dyDescent="0.25"/>
  <cols>
    <col min="1" max="1" width="61" style="1" customWidth="1"/>
    <col min="2" max="2" width="15.42578125" style="2" customWidth="1"/>
    <col min="3" max="3" width="15.7109375" style="1" customWidth="1"/>
    <col min="4" max="16384" width="9.140625" style="1"/>
  </cols>
  <sheetData>
    <row r="1" spans="1:3" x14ac:dyDescent="0.25">
      <c r="A1" s="80" t="s">
        <v>0</v>
      </c>
      <c r="B1" s="80"/>
      <c r="C1" s="80"/>
    </row>
    <row r="2" spans="1:3" x14ac:dyDescent="0.25">
      <c r="A2" s="80" t="s">
        <v>1</v>
      </c>
      <c r="B2" s="80"/>
      <c r="C2" s="80"/>
    </row>
    <row r="3" spans="1:3" x14ac:dyDescent="0.25">
      <c r="A3" s="80" t="s">
        <v>127</v>
      </c>
      <c r="B3" s="80"/>
      <c r="C3" s="80"/>
    </row>
    <row r="4" spans="1:3" x14ac:dyDescent="0.25">
      <c r="A4" s="79" t="s">
        <v>2</v>
      </c>
      <c r="B4" s="79"/>
      <c r="C4" s="79"/>
    </row>
    <row r="5" spans="1:3" x14ac:dyDescent="0.25">
      <c r="A5" s="81" t="s">
        <v>132</v>
      </c>
      <c r="B5" s="81"/>
      <c r="C5" s="81"/>
    </row>
    <row r="6" spans="1:3" x14ac:dyDescent="0.25">
      <c r="A6" s="79" t="s">
        <v>3</v>
      </c>
      <c r="B6" s="79"/>
      <c r="C6" s="79"/>
    </row>
    <row r="7" spans="1:3" x14ac:dyDescent="0.25">
      <c r="A7" s="79" t="s">
        <v>4</v>
      </c>
      <c r="B7" s="79"/>
      <c r="C7" s="79"/>
    </row>
    <row r="8" spans="1:3" x14ac:dyDescent="0.25">
      <c r="A8" s="79" t="s">
        <v>126</v>
      </c>
      <c r="B8" s="79"/>
      <c r="C8" s="79"/>
    </row>
    <row r="10" spans="1:3" ht="90" x14ac:dyDescent="0.25">
      <c r="A10" s="27" t="s">
        <v>64</v>
      </c>
      <c r="B10" s="5" t="s">
        <v>5</v>
      </c>
      <c r="C10" s="27" t="s">
        <v>6</v>
      </c>
    </row>
    <row r="11" spans="1:3" x14ac:dyDescent="0.25">
      <c r="A11" s="27">
        <v>1</v>
      </c>
      <c r="B11" s="5">
        <v>2</v>
      </c>
      <c r="C11" s="27">
        <v>3</v>
      </c>
    </row>
    <row r="12" spans="1:3" x14ac:dyDescent="0.25">
      <c r="A12" s="74" t="s">
        <v>65</v>
      </c>
      <c r="B12" s="74"/>
      <c r="C12" s="74"/>
    </row>
    <row r="13" spans="1:3" hidden="1" x14ac:dyDescent="0.25">
      <c r="A13" s="33" t="s">
        <v>7</v>
      </c>
      <c r="B13" s="5">
        <v>0</v>
      </c>
      <c r="C13" s="37">
        <v>0</v>
      </c>
    </row>
    <row r="14" spans="1:3" hidden="1" x14ac:dyDescent="0.25">
      <c r="A14" s="33" t="s">
        <v>70</v>
      </c>
      <c r="B14" s="5">
        <v>0</v>
      </c>
      <c r="C14" s="37">
        <v>0</v>
      </c>
    </row>
    <row r="15" spans="1:3" hidden="1" x14ac:dyDescent="0.25">
      <c r="A15" s="33" t="s">
        <v>8</v>
      </c>
      <c r="B15" s="5">
        <v>0</v>
      </c>
      <c r="C15" s="37">
        <v>0</v>
      </c>
    </row>
    <row r="16" spans="1:3" hidden="1" x14ac:dyDescent="0.25">
      <c r="A16" s="33" t="s">
        <v>58</v>
      </c>
      <c r="B16" s="5"/>
      <c r="C16" s="37"/>
    </row>
    <row r="17" spans="1:3" hidden="1" x14ac:dyDescent="0.25">
      <c r="A17" s="33" t="s">
        <v>9</v>
      </c>
      <c r="B17" s="5">
        <v>0</v>
      </c>
      <c r="C17" s="37">
        <v>0</v>
      </c>
    </row>
    <row r="18" spans="1:3" hidden="1" x14ac:dyDescent="0.25">
      <c r="A18" s="33" t="s">
        <v>10</v>
      </c>
      <c r="B18" s="5">
        <v>0</v>
      </c>
      <c r="C18" s="37">
        <v>0</v>
      </c>
    </row>
    <row r="19" spans="1:3" hidden="1" x14ac:dyDescent="0.25">
      <c r="A19" s="33" t="s">
        <v>11</v>
      </c>
      <c r="B19" s="5">
        <v>0</v>
      </c>
      <c r="C19" s="37">
        <v>0</v>
      </c>
    </row>
    <row r="20" spans="1:3" hidden="1" x14ac:dyDescent="0.25">
      <c r="A20" s="33" t="s">
        <v>12</v>
      </c>
      <c r="B20" s="5">
        <v>0</v>
      </c>
      <c r="C20" s="37">
        <v>0</v>
      </c>
    </row>
    <row r="21" spans="1:3" hidden="1" x14ac:dyDescent="0.25">
      <c r="A21" s="33" t="s">
        <v>13</v>
      </c>
      <c r="B21" s="5">
        <v>0</v>
      </c>
      <c r="C21" s="37">
        <v>0</v>
      </c>
    </row>
    <row r="22" spans="1:3" hidden="1" x14ac:dyDescent="0.25">
      <c r="A22" s="33" t="s">
        <v>14</v>
      </c>
      <c r="B22" s="5">
        <v>0</v>
      </c>
      <c r="C22" s="37">
        <v>0</v>
      </c>
    </row>
    <row r="23" spans="1:3" hidden="1" x14ac:dyDescent="0.25">
      <c r="A23" s="33" t="s">
        <v>15</v>
      </c>
      <c r="B23" s="5">
        <v>0</v>
      </c>
      <c r="C23" s="37">
        <v>0</v>
      </c>
    </row>
    <row r="24" spans="1:3" hidden="1" x14ac:dyDescent="0.25">
      <c r="A24" s="33" t="s">
        <v>16</v>
      </c>
      <c r="B24" s="5">
        <v>0</v>
      </c>
      <c r="C24" s="37">
        <v>0</v>
      </c>
    </row>
    <row r="25" spans="1:3" hidden="1" x14ac:dyDescent="0.25">
      <c r="A25" s="33" t="s">
        <v>17</v>
      </c>
      <c r="B25" s="5">
        <v>0</v>
      </c>
      <c r="C25" s="37">
        <v>0</v>
      </c>
    </row>
    <row r="26" spans="1:3" hidden="1" x14ac:dyDescent="0.25">
      <c r="A26" s="33" t="s">
        <v>18</v>
      </c>
      <c r="B26" s="5">
        <v>0</v>
      </c>
      <c r="C26" s="37">
        <v>0</v>
      </c>
    </row>
    <row r="27" spans="1:3" hidden="1" x14ac:dyDescent="0.25">
      <c r="A27" s="33" t="s">
        <v>19</v>
      </c>
      <c r="B27" s="5">
        <v>0</v>
      </c>
      <c r="C27" s="37">
        <v>0</v>
      </c>
    </row>
    <row r="28" spans="1:3" hidden="1" x14ac:dyDescent="0.25">
      <c r="A28" s="33" t="s">
        <v>55</v>
      </c>
      <c r="B28" s="5">
        <v>0</v>
      </c>
      <c r="C28" s="37">
        <v>0</v>
      </c>
    </row>
    <row r="29" spans="1:3" hidden="1" x14ac:dyDescent="0.25">
      <c r="A29" s="33" t="s">
        <v>20</v>
      </c>
      <c r="B29" s="5">
        <v>0</v>
      </c>
      <c r="C29" s="37">
        <v>0</v>
      </c>
    </row>
    <row r="30" spans="1:3" hidden="1" x14ac:dyDescent="0.25">
      <c r="A30" s="33" t="s">
        <v>21</v>
      </c>
      <c r="B30" s="5">
        <v>0</v>
      </c>
      <c r="C30" s="37">
        <v>0</v>
      </c>
    </row>
    <row r="31" spans="1:3" hidden="1" x14ac:dyDescent="0.25">
      <c r="A31" s="33" t="s">
        <v>22</v>
      </c>
      <c r="B31" s="5">
        <v>0</v>
      </c>
      <c r="C31" s="37">
        <v>0</v>
      </c>
    </row>
    <row r="32" spans="1:3" hidden="1" x14ac:dyDescent="0.25">
      <c r="A32" s="33" t="s">
        <v>23</v>
      </c>
      <c r="B32" s="5">
        <v>0</v>
      </c>
      <c r="C32" s="37">
        <v>0</v>
      </c>
    </row>
    <row r="33" spans="1:3" hidden="1" x14ac:dyDescent="0.25">
      <c r="A33" s="33" t="s">
        <v>24</v>
      </c>
      <c r="B33" s="5">
        <v>0</v>
      </c>
      <c r="C33" s="37">
        <v>0</v>
      </c>
    </row>
    <row r="34" spans="1:3" hidden="1" x14ac:dyDescent="0.25">
      <c r="A34" s="33" t="s">
        <v>25</v>
      </c>
      <c r="B34" s="5">
        <v>0</v>
      </c>
      <c r="C34" s="37">
        <v>0</v>
      </c>
    </row>
    <row r="35" spans="1:3" hidden="1" x14ac:dyDescent="0.25">
      <c r="A35" s="33" t="s">
        <v>51</v>
      </c>
      <c r="B35" s="5">
        <v>0</v>
      </c>
      <c r="C35" s="37">
        <v>0</v>
      </c>
    </row>
    <row r="36" spans="1:3" hidden="1" x14ac:dyDescent="0.25">
      <c r="A36" s="33" t="s">
        <v>52</v>
      </c>
      <c r="B36" s="5">
        <v>0</v>
      </c>
      <c r="C36" s="37">
        <v>0</v>
      </c>
    </row>
    <row r="37" spans="1:3" hidden="1" x14ac:dyDescent="0.25">
      <c r="A37" s="33" t="s">
        <v>26</v>
      </c>
      <c r="B37" s="5">
        <v>0</v>
      </c>
      <c r="C37" s="37">
        <v>0</v>
      </c>
    </row>
    <row r="38" spans="1:3" x14ac:dyDescent="0.25">
      <c r="A38" s="33" t="s">
        <v>27</v>
      </c>
      <c r="B38" s="5">
        <v>12</v>
      </c>
      <c r="C38" s="37">
        <v>240</v>
      </c>
    </row>
    <row r="39" spans="1:3" hidden="1" x14ac:dyDescent="0.25">
      <c r="A39" s="33" t="s">
        <v>28</v>
      </c>
      <c r="B39" s="5">
        <v>0</v>
      </c>
      <c r="C39" s="37">
        <v>0</v>
      </c>
    </row>
    <row r="40" spans="1:3" hidden="1" x14ac:dyDescent="0.25">
      <c r="A40" s="33" t="s">
        <v>29</v>
      </c>
      <c r="B40" s="5">
        <v>0</v>
      </c>
      <c r="C40" s="37">
        <v>0</v>
      </c>
    </row>
    <row r="41" spans="1:3" hidden="1" x14ac:dyDescent="0.25">
      <c r="A41" s="33" t="s">
        <v>30</v>
      </c>
      <c r="B41" s="5">
        <v>0</v>
      </c>
      <c r="C41" s="37">
        <v>0</v>
      </c>
    </row>
    <row r="42" spans="1:3" ht="30" hidden="1" x14ac:dyDescent="0.25">
      <c r="A42" s="33" t="s">
        <v>56</v>
      </c>
      <c r="B42" s="5">
        <v>0</v>
      </c>
      <c r="C42" s="37">
        <v>0</v>
      </c>
    </row>
    <row r="43" spans="1:3" hidden="1" x14ac:dyDescent="0.25">
      <c r="A43" s="33" t="s">
        <v>31</v>
      </c>
      <c r="B43" s="5">
        <v>0</v>
      </c>
      <c r="C43" s="37">
        <v>0</v>
      </c>
    </row>
    <row r="44" spans="1:3" hidden="1" x14ac:dyDescent="0.25">
      <c r="A44" s="33" t="s">
        <v>32</v>
      </c>
      <c r="B44" s="5">
        <v>0</v>
      </c>
      <c r="C44" s="37">
        <v>0</v>
      </c>
    </row>
    <row r="45" spans="1:3" hidden="1" x14ac:dyDescent="0.25">
      <c r="A45" s="33" t="s">
        <v>33</v>
      </c>
      <c r="B45" s="5">
        <v>0</v>
      </c>
      <c r="C45" s="37">
        <v>0</v>
      </c>
    </row>
    <row r="46" spans="1:3" ht="30" hidden="1" x14ac:dyDescent="0.25">
      <c r="A46" s="33" t="s">
        <v>34</v>
      </c>
      <c r="B46" s="5">
        <v>0</v>
      </c>
      <c r="C46" s="37">
        <v>0</v>
      </c>
    </row>
    <row r="47" spans="1:3" hidden="1" x14ac:dyDescent="0.25">
      <c r="A47" s="33" t="s">
        <v>57</v>
      </c>
      <c r="B47" s="5">
        <v>0</v>
      </c>
      <c r="C47" s="37">
        <v>0</v>
      </c>
    </row>
    <row r="48" spans="1:3" hidden="1" x14ac:dyDescent="0.25">
      <c r="A48" s="33" t="s">
        <v>35</v>
      </c>
      <c r="B48" s="5"/>
      <c r="C48" s="37"/>
    </row>
    <row r="49" spans="1:3" x14ac:dyDescent="0.25">
      <c r="A49" s="50" t="s">
        <v>36</v>
      </c>
      <c r="B49" s="6">
        <f>SUM(B13:B48)</f>
        <v>12</v>
      </c>
      <c r="C49" s="32">
        <f>SUM(C13:C48)</f>
        <v>240</v>
      </c>
    </row>
    <row r="50" spans="1:3" hidden="1" x14ac:dyDescent="0.25">
      <c r="A50" s="74" t="s">
        <v>69</v>
      </c>
      <c r="B50" s="74"/>
      <c r="C50" s="74"/>
    </row>
    <row r="51" spans="1:3" hidden="1" x14ac:dyDescent="0.25">
      <c r="A51" s="74" t="s">
        <v>66</v>
      </c>
      <c r="B51" s="74"/>
      <c r="C51" s="74"/>
    </row>
    <row r="52" spans="1:3" hidden="1" x14ac:dyDescent="0.25">
      <c r="A52" s="40" t="s">
        <v>27</v>
      </c>
      <c r="B52" s="5">
        <v>0</v>
      </c>
      <c r="C52" s="37">
        <v>0</v>
      </c>
    </row>
    <row r="53" spans="1:3" hidden="1" x14ac:dyDescent="0.25">
      <c r="A53" s="40" t="s">
        <v>14</v>
      </c>
      <c r="B53" s="5">
        <v>0</v>
      </c>
      <c r="C53" s="37">
        <v>0</v>
      </c>
    </row>
    <row r="54" spans="1:3" hidden="1" x14ac:dyDescent="0.25">
      <c r="A54" s="40" t="s">
        <v>9</v>
      </c>
      <c r="B54" s="5">
        <v>0</v>
      </c>
      <c r="C54" s="37">
        <v>0</v>
      </c>
    </row>
    <row r="55" spans="1:3" hidden="1" x14ac:dyDescent="0.25">
      <c r="A55" s="40" t="s">
        <v>13</v>
      </c>
      <c r="B55" s="5">
        <v>0</v>
      </c>
      <c r="C55" s="37">
        <v>0</v>
      </c>
    </row>
    <row r="56" spans="1:3" hidden="1" x14ac:dyDescent="0.25">
      <c r="A56" s="40" t="s">
        <v>58</v>
      </c>
      <c r="B56" s="5">
        <v>0</v>
      </c>
      <c r="C56" s="37">
        <v>0</v>
      </c>
    </row>
    <row r="57" spans="1:3" hidden="1" x14ac:dyDescent="0.25">
      <c r="A57" s="40" t="s">
        <v>41</v>
      </c>
      <c r="B57" s="5">
        <v>0</v>
      </c>
      <c r="C57" s="37">
        <v>0</v>
      </c>
    </row>
    <row r="58" spans="1:3" hidden="1" x14ac:dyDescent="0.25">
      <c r="A58" s="40" t="s">
        <v>32</v>
      </c>
      <c r="B58" s="5">
        <v>0</v>
      </c>
      <c r="C58" s="37">
        <v>0</v>
      </c>
    </row>
    <row r="59" spans="1:3" hidden="1" x14ac:dyDescent="0.25">
      <c r="A59" s="40" t="s">
        <v>7</v>
      </c>
      <c r="B59" s="5">
        <v>0</v>
      </c>
      <c r="C59" s="37">
        <v>0</v>
      </c>
    </row>
    <row r="60" spans="1:3" hidden="1" x14ac:dyDescent="0.25">
      <c r="A60" s="40" t="s">
        <v>24</v>
      </c>
      <c r="B60" s="5">
        <v>0</v>
      </c>
      <c r="C60" s="37">
        <v>0</v>
      </c>
    </row>
    <row r="61" spans="1:3" hidden="1" x14ac:dyDescent="0.25">
      <c r="A61" s="40" t="s">
        <v>35</v>
      </c>
      <c r="B61" s="5">
        <v>0</v>
      </c>
      <c r="C61" s="37">
        <v>0</v>
      </c>
    </row>
    <row r="62" spans="1:3" hidden="1" x14ac:dyDescent="0.25">
      <c r="A62" s="40" t="s">
        <v>30</v>
      </c>
      <c r="B62" s="5">
        <v>0</v>
      </c>
      <c r="C62" s="37">
        <v>0</v>
      </c>
    </row>
    <row r="63" spans="1:3" hidden="1" x14ac:dyDescent="0.25">
      <c r="A63" s="40" t="s">
        <v>20</v>
      </c>
      <c r="B63" s="5">
        <v>0</v>
      </c>
      <c r="C63" s="37">
        <v>0</v>
      </c>
    </row>
    <row r="64" spans="1:3" hidden="1" x14ac:dyDescent="0.25">
      <c r="A64" s="40" t="s">
        <v>17</v>
      </c>
      <c r="B64" s="5">
        <v>0</v>
      </c>
      <c r="C64" s="37">
        <v>0</v>
      </c>
    </row>
    <row r="65" spans="1:3" hidden="1" x14ac:dyDescent="0.25">
      <c r="A65" s="40" t="s">
        <v>12</v>
      </c>
      <c r="B65" s="5">
        <v>0</v>
      </c>
      <c r="C65" s="37">
        <v>0</v>
      </c>
    </row>
    <row r="66" spans="1:3" hidden="1" x14ac:dyDescent="0.25">
      <c r="A66" s="40" t="s">
        <v>40</v>
      </c>
      <c r="B66" s="5">
        <v>0</v>
      </c>
      <c r="C66" s="37">
        <v>0</v>
      </c>
    </row>
    <row r="67" spans="1:3" hidden="1" x14ac:dyDescent="0.25">
      <c r="A67" s="40" t="s">
        <v>28</v>
      </c>
      <c r="B67" s="5">
        <v>0</v>
      </c>
      <c r="C67" s="37">
        <v>0</v>
      </c>
    </row>
    <row r="68" spans="1:3" hidden="1" x14ac:dyDescent="0.25">
      <c r="A68" s="40" t="s">
        <v>29</v>
      </c>
      <c r="B68" s="5">
        <v>0</v>
      </c>
      <c r="C68" s="37">
        <v>0</v>
      </c>
    </row>
    <row r="69" spans="1:3" hidden="1" x14ac:dyDescent="0.25">
      <c r="A69" s="40" t="s">
        <v>15</v>
      </c>
      <c r="B69" s="5">
        <v>0</v>
      </c>
      <c r="C69" s="37">
        <v>0</v>
      </c>
    </row>
    <row r="70" spans="1:3" hidden="1" x14ac:dyDescent="0.25">
      <c r="A70" s="40" t="s">
        <v>10</v>
      </c>
      <c r="B70" s="5">
        <v>0</v>
      </c>
      <c r="C70" s="37">
        <v>0</v>
      </c>
    </row>
    <row r="71" spans="1:3" hidden="1" x14ac:dyDescent="0.25">
      <c r="A71" s="40" t="s">
        <v>8</v>
      </c>
      <c r="B71" s="5">
        <v>0</v>
      </c>
      <c r="C71" s="37">
        <v>0</v>
      </c>
    </row>
    <row r="72" spans="1:3" hidden="1" x14ac:dyDescent="0.25">
      <c r="A72" s="40" t="s">
        <v>47</v>
      </c>
      <c r="B72" s="5">
        <v>0</v>
      </c>
      <c r="C72" s="37">
        <v>0</v>
      </c>
    </row>
    <row r="73" spans="1:3" hidden="1" x14ac:dyDescent="0.25">
      <c r="A73" s="40" t="s">
        <v>16</v>
      </c>
      <c r="B73" s="5">
        <v>0</v>
      </c>
      <c r="C73" s="37">
        <v>0</v>
      </c>
    </row>
    <row r="74" spans="1:3" hidden="1" x14ac:dyDescent="0.25">
      <c r="A74" s="40" t="s">
        <v>57</v>
      </c>
      <c r="B74" s="5">
        <v>0</v>
      </c>
      <c r="C74" s="37">
        <v>0</v>
      </c>
    </row>
    <row r="75" spans="1:3" hidden="1" x14ac:dyDescent="0.25">
      <c r="A75" s="40" t="s">
        <v>23</v>
      </c>
      <c r="B75" s="5">
        <v>0</v>
      </c>
      <c r="C75" s="37">
        <v>0</v>
      </c>
    </row>
    <row r="76" spans="1:3" hidden="1" x14ac:dyDescent="0.25">
      <c r="A76" s="40" t="s">
        <v>39</v>
      </c>
      <c r="B76" s="5">
        <v>0</v>
      </c>
      <c r="C76" s="37">
        <v>0</v>
      </c>
    </row>
    <row r="77" spans="1:3" hidden="1" x14ac:dyDescent="0.25">
      <c r="A77" s="40" t="s">
        <v>38</v>
      </c>
      <c r="B77" s="5">
        <v>0</v>
      </c>
      <c r="C77" s="37">
        <v>0</v>
      </c>
    </row>
    <row r="78" spans="1:3" hidden="1" x14ac:dyDescent="0.25">
      <c r="A78" s="40" t="s">
        <v>37</v>
      </c>
      <c r="B78" s="5">
        <v>0</v>
      </c>
      <c r="C78" s="37">
        <v>0</v>
      </c>
    </row>
    <row r="79" spans="1:3" hidden="1" x14ac:dyDescent="0.25">
      <c r="A79" s="40" t="s">
        <v>21</v>
      </c>
      <c r="B79" s="5">
        <v>0</v>
      </c>
      <c r="C79" s="37">
        <v>0</v>
      </c>
    </row>
    <row r="80" spans="1:3" hidden="1" x14ac:dyDescent="0.25">
      <c r="A80" s="40" t="s">
        <v>59</v>
      </c>
      <c r="B80" s="5">
        <v>0</v>
      </c>
      <c r="C80" s="37">
        <v>0</v>
      </c>
    </row>
    <row r="81" spans="1:3" hidden="1" x14ac:dyDescent="0.25">
      <c r="A81" s="40" t="s">
        <v>11</v>
      </c>
      <c r="B81" s="5">
        <v>0</v>
      </c>
      <c r="C81" s="37">
        <v>0</v>
      </c>
    </row>
    <row r="82" spans="1:3" hidden="1" x14ac:dyDescent="0.25">
      <c r="A82" s="41" t="s">
        <v>60</v>
      </c>
      <c r="B82" s="5">
        <v>0</v>
      </c>
      <c r="C82" s="37">
        <v>0</v>
      </c>
    </row>
    <row r="83" spans="1:3" hidden="1" x14ac:dyDescent="0.25">
      <c r="A83" s="41" t="s">
        <v>137</v>
      </c>
      <c r="B83" s="5">
        <v>0</v>
      </c>
      <c r="C83" s="37">
        <v>0</v>
      </c>
    </row>
    <row r="84" spans="1:3" hidden="1" x14ac:dyDescent="0.25">
      <c r="A84" s="41" t="s">
        <v>42</v>
      </c>
      <c r="B84" s="5">
        <v>0</v>
      </c>
      <c r="C84" s="37">
        <v>0</v>
      </c>
    </row>
    <row r="85" spans="1:3" hidden="1" x14ac:dyDescent="0.25">
      <c r="A85" s="41" t="s">
        <v>44</v>
      </c>
      <c r="B85" s="5">
        <v>0</v>
      </c>
      <c r="C85" s="37">
        <v>0</v>
      </c>
    </row>
    <row r="86" spans="1:3" hidden="1" x14ac:dyDescent="0.25">
      <c r="A86" s="41" t="s">
        <v>43</v>
      </c>
      <c r="B86" s="5">
        <v>0</v>
      </c>
      <c r="C86" s="37">
        <v>0</v>
      </c>
    </row>
    <row r="87" spans="1:3" hidden="1" x14ac:dyDescent="0.25">
      <c r="A87" s="41" t="s">
        <v>62</v>
      </c>
      <c r="B87" s="5">
        <v>0</v>
      </c>
      <c r="C87" s="37">
        <v>0</v>
      </c>
    </row>
    <row r="88" spans="1:3" s="3" customFormat="1" hidden="1" x14ac:dyDescent="0.25">
      <c r="A88" s="41" t="s">
        <v>63</v>
      </c>
      <c r="B88" s="5">
        <v>0</v>
      </c>
      <c r="C88" s="37">
        <v>0</v>
      </c>
    </row>
    <row r="89" spans="1:3" s="3" customFormat="1" hidden="1" x14ac:dyDescent="0.25">
      <c r="A89" s="50" t="s">
        <v>45</v>
      </c>
      <c r="B89" s="6">
        <f>SUM(B52:B81)</f>
        <v>0</v>
      </c>
      <c r="C89" s="32">
        <f>SUM(C52:C81)</f>
        <v>0</v>
      </c>
    </row>
    <row r="90" spans="1:3" hidden="1" x14ac:dyDescent="0.25">
      <c r="A90" s="51" t="s">
        <v>46</v>
      </c>
      <c r="B90" s="29">
        <f>SUM(B82:B88)</f>
        <v>0</v>
      </c>
      <c r="C90" s="36">
        <f>SUM(C82:C88)</f>
        <v>0</v>
      </c>
    </row>
    <row r="91" spans="1:3" hidden="1" x14ac:dyDescent="0.25">
      <c r="A91" s="50" t="s">
        <v>36</v>
      </c>
      <c r="B91" s="6">
        <f>B89+B90</f>
        <v>0</v>
      </c>
      <c r="C91" s="32">
        <f>C89+C90</f>
        <v>0</v>
      </c>
    </row>
    <row r="92" spans="1:3" hidden="1" x14ac:dyDescent="0.25">
      <c r="A92" s="74" t="s">
        <v>67</v>
      </c>
      <c r="B92" s="74"/>
      <c r="C92" s="74"/>
    </row>
    <row r="93" spans="1:3" hidden="1" x14ac:dyDescent="0.25">
      <c r="A93" s="40" t="s">
        <v>27</v>
      </c>
      <c r="B93" s="5">
        <v>0</v>
      </c>
      <c r="C93" s="37">
        <v>0</v>
      </c>
    </row>
    <row r="94" spans="1:3" hidden="1" x14ac:dyDescent="0.25">
      <c r="A94" s="40" t="s">
        <v>14</v>
      </c>
      <c r="B94" s="5">
        <v>0</v>
      </c>
      <c r="C94" s="37">
        <v>0</v>
      </c>
    </row>
    <row r="95" spans="1:3" hidden="1" x14ac:dyDescent="0.25">
      <c r="A95" s="40" t="s">
        <v>9</v>
      </c>
      <c r="B95" s="5">
        <v>0</v>
      </c>
      <c r="C95" s="37">
        <v>0</v>
      </c>
    </row>
    <row r="96" spans="1:3" hidden="1" x14ac:dyDescent="0.25">
      <c r="A96" s="40" t="s">
        <v>13</v>
      </c>
      <c r="B96" s="5">
        <v>0</v>
      </c>
      <c r="C96" s="37">
        <v>0</v>
      </c>
    </row>
    <row r="97" spans="1:3" hidden="1" x14ac:dyDescent="0.25">
      <c r="A97" s="40" t="s">
        <v>58</v>
      </c>
      <c r="B97" s="5">
        <v>0</v>
      </c>
      <c r="C97" s="37">
        <v>0</v>
      </c>
    </row>
    <row r="98" spans="1:3" hidden="1" x14ac:dyDescent="0.25">
      <c r="A98" s="40" t="s">
        <v>41</v>
      </c>
      <c r="B98" s="5">
        <v>0</v>
      </c>
      <c r="C98" s="37">
        <v>0</v>
      </c>
    </row>
    <row r="99" spans="1:3" hidden="1" x14ac:dyDescent="0.25">
      <c r="A99" s="40" t="s">
        <v>32</v>
      </c>
      <c r="B99" s="5">
        <v>0</v>
      </c>
      <c r="C99" s="37">
        <v>0</v>
      </c>
    </row>
    <row r="100" spans="1:3" hidden="1" x14ac:dyDescent="0.25">
      <c r="A100" s="40" t="s">
        <v>7</v>
      </c>
      <c r="B100" s="5">
        <v>0</v>
      </c>
      <c r="C100" s="37">
        <v>0</v>
      </c>
    </row>
    <row r="101" spans="1:3" hidden="1" x14ac:dyDescent="0.25">
      <c r="A101" s="40" t="s">
        <v>24</v>
      </c>
      <c r="B101" s="5">
        <v>0</v>
      </c>
      <c r="C101" s="37">
        <v>0</v>
      </c>
    </row>
    <row r="102" spans="1:3" hidden="1" x14ac:dyDescent="0.25">
      <c r="A102" s="40" t="s">
        <v>35</v>
      </c>
      <c r="B102" s="5">
        <v>0</v>
      </c>
      <c r="C102" s="37">
        <v>0</v>
      </c>
    </row>
    <row r="103" spans="1:3" hidden="1" x14ac:dyDescent="0.25">
      <c r="A103" s="40" t="s">
        <v>30</v>
      </c>
      <c r="B103" s="5">
        <v>0</v>
      </c>
      <c r="C103" s="37">
        <v>0</v>
      </c>
    </row>
    <row r="104" spans="1:3" hidden="1" x14ac:dyDescent="0.25">
      <c r="A104" s="40" t="s">
        <v>20</v>
      </c>
      <c r="B104" s="5">
        <v>0</v>
      </c>
      <c r="C104" s="37">
        <v>0</v>
      </c>
    </row>
    <row r="105" spans="1:3" hidden="1" x14ac:dyDescent="0.25">
      <c r="A105" s="40" t="s">
        <v>17</v>
      </c>
      <c r="B105" s="5">
        <v>0</v>
      </c>
      <c r="C105" s="37">
        <v>0</v>
      </c>
    </row>
    <row r="106" spans="1:3" hidden="1" x14ac:dyDescent="0.25">
      <c r="A106" s="40" t="s">
        <v>12</v>
      </c>
      <c r="B106" s="5">
        <v>0</v>
      </c>
      <c r="C106" s="37">
        <v>0</v>
      </c>
    </row>
    <row r="107" spans="1:3" hidden="1" x14ac:dyDescent="0.25">
      <c r="A107" s="40" t="s">
        <v>40</v>
      </c>
      <c r="B107" s="5">
        <v>0</v>
      </c>
      <c r="C107" s="37">
        <v>0</v>
      </c>
    </row>
    <row r="108" spans="1:3" hidden="1" x14ac:dyDescent="0.25">
      <c r="A108" s="40" t="s">
        <v>28</v>
      </c>
      <c r="B108" s="5">
        <v>0</v>
      </c>
      <c r="C108" s="37">
        <v>0</v>
      </c>
    </row>
    <row r="109" spans="1:3" hidden="1" x14ac:dyDescent="0.25">
      <c r="A109" s="40" t="s">
        <v>29</v>
      </c>
      <c r="B109" s="5">
        <v>0</v>
      </c>
      <c r="C109" s="37">
        <v>0</v>
      </c>
    </row>
    <row r="110" spans="1:3" hidden="1" x14ac:dyDescent="0.25">
      <c r="A110" s="40" t="s">
        <v>15</v>
      </c>
      <c r="B110" s="5">
        <v>0</v>
      </c>
      <c r="C110" s="37">
        <v>0</v>
      </c>
    </row>
    <row r="111" spans="1:3" hidden="1" x14ac:dyDescent="0.25">
      <c r="A111" s="40" t="s">
        <v>10</v>
      </c>
      <c r="B111" s="5">
        <v>0</v>
      </c>
      <c r="C111" s="37">
        <v>0</v>
      </c>
    </row>
    <row r="112" spans="1:3" hidden="1" x14ac:dyDescent="0.25">
      <c r="A112" s="40" t="s">
        <v>8</v>
      </c>
      <c r="B112" s="5">
        <v>0</v>
      </c>
      <c r="C112" s="37">
        <v>0</v>
      </c>
    </row>
    <row r="113" spans="1:3" hidden="1" x14ac:dyDescent="0.25">
      <c r="A113" s="40" t="s">
        <v>47</v>
      </c>
      <c r="B113" s="5">
        <v>0</v>
      </c>
      <c r="C113" s="37">
        <v>0</v>
      </c>
    </row>
    <row r="114" spans="1:3" hidden="1" x14ac:dyDescent="0.25">
      <c r="A114" s="40" t="s">
        <v>16</v>
      </c>
      <c r="B114" s="5">
        <v>0</v>
      </c>
      <c r="C114" s="37">
        <v>0</v>
      </c>
    </row>
    <row r="115" spans="1:3" hidden="1" x14ac:dyDescent="0.25">
      <c r="A115" s="40" t="s">
        <v>57</v>
      </c>
      <c r="B115" s="5">
        <v>0</v>
      </c>
      <c r="C115" s="37">
        <v>0</v>
      </c>
    </row>
    <row r="116" spans="1:3" hidden="1" x14ac:dyDescent="0.25">
      <c r="A116" s="40" t="s">
        <v>23</v>
      </c>
      <c r="B116" s="5">
        <v>0</v>
      </c>
      <c r="C116" s="37">
        <v>0</v>
      </c>
    </row>
    <row r="117" spans="1:3" hidden="1" x14ac:dyDescent="0.25">
      <c r="A117" s="40" t="s">
        <v>39</v>
      </c>
      <c r="B117" s="5">
        <v>0</v>
      </c>
      <c r="C117" s="37">
        <v>0</v>
      </c>
    </row>
    <row r="118" spans="1:3" hidden="1" x14ac:dyDescent="0.25">
      <c r="A118" s="40" t="s">
        <v>38</v>
      </c>
      <c r="B118" s="5">
        <v>0</v>
      </c>
      <c r="C118" s="37">
        <v>0</v>
      </c>
    </row>
    <row r="119" spans="1:3" hidden="1" x14ac:dyDescent="0.25">
      <c r="A119" s="40" t="s">
        <v>37</v>
      </c>
      <c r="B119" s="5">
        <v>0</v>
      </c>
      <c r="C119" s="37">
        <v>0</v>
      </c>
    </row>
    <row r="120" spans="1:3" hidden="1" x14ac:dyDescent="0.25">
      <c r="A120" s="40" t="s">
        <v>21</v>
      </c>
      <c r="B120" s="5">
        <v>0</v>
      </c>
      <c r="C120" s="37">
        <v>0</v>
      </c>
    </row>
    <row r="121" spans="1:3" hidden="1" x14ac:dyDescent="0.25">
      <c r="A121" s="40" t="s">
        <v>59</v>
      </c>
      <c r="B121" s="5">
        <v>0</v>
      </c>
      <c r="C121" s="37">
        <v>0</v>
      </c>
    </row>
    <row r="122" spans="1:3" hidden="1" x14ac:dyDescent="0.25">
      <c r="A122" s="40" t="s">
        <v>11</v>
      </c>
      <c r="B122" s="5">
        <v>0</v>
      </c>
      <c r="C122" s="37">
        <v>0</v>
      </c>
    </row>
    <row r="123" spans="1:3" hidden="1" x14ac:dyDescent="0.25">
      <c r="A123" s="50" t="s">
        <v>36</v>
      </c>
      <c r="B123" s="6">
        <f>SUM(B93:B122)</f>
        <v>0</v>
      </c>
      <c r="C123" s="32">
        <f>SUM(C93:C122)</f>
        <v>0</v>
      </c>
    </row>
    <row r="124" spans="1:3" hidden="1" x14ac:dyDescent="0.25">
      <c r="A124" s="74" t="s">
        <v>68</v>
      </c>
      <c r="B124" s="74"/>
      <c r="C124" s="74"/>
    </row>
    <row r="125" spans="1:3" hidden="1" x14ac:dyDescent="0.25">
      <c r="A125" s="40" t="s">
        <v>27</v>
      </c>
      <c r="B125" s="5">
        <v>0</v>
      </c>
      <c r="C125" s="37">
        <v>0</v>
      </c>
    </row>
    <row r="126" spans="1:3" hidden="1" x14ac:dyDescent="0.25">
      <c r="A126" s="40" t="s">
        <v>14</v>
      </c>
      <c r="B126" s="5">
        <v>0</v>
      </c>
      <c r="C126" s="37">
        <v>0</v>
      </c>
    </row>
    <row r="127" spans="1:3" hidden="1" x14ac:dyDescent="0.25">
      <c r="A127" s="40" t="s">
        <v>9</v>
      </c>
      <c r="B127" s="5">
        <v>0</v>
      </c>
      <c r="C127" s="37">
        <v>0</v>
      </c>
    </row>
    <row r="128" spans="1:3" hidden="1" x14ac:dyDescent="0.25">
      <c r="A128" s="40" t="s">
        <v>13</v>
      </c>
      <c r="B128" s="5">
        <v>0</v>
      </c>
      <c r="C128" s="37">
        <v>0</v>
      </c>
    </row>
    <row r="129" spans="1:3" hidden="1" x14ac:dyDescent="0.25">
      <c r="A129" s="40" t="s">
        <v>58</v>
      </c>
      <c r="B129" s="5">
        <v>0</v>
      </c>
      <c r="C129" s="37">
        <v>0</v>
      </c>
    </row>
    <row r="130" spans="1:3" hidden="1" x14ac:dyDescent="0.25">
      <c r="A130" s="40" t="s">
        <v>41</v>
      </c>
      <c r="B130" s="5">
        <v>0</v>
      </c>
      <c r="C130" s="37">
        <v>0</v>
      </c>
    </row>
    <row r="131" spans="1:3" hidden="1" x14ac:dyDescent="0.25">
      <c r="A131" s="40" t="s">
        <v>32</v>
      </c>
      <c r="B131" s="5">
        <v>0</v>
      </c>
      <c r="C131" s="37">
        <v>0</v>
      </c>
    </row>
    <row r="132" spans="1:3" hidden="1" x14ac:dyDescent="0.25">
      <c r="A132" s="40" t="s">
        <v>7</v>
      </c>
      <c r="B132" s="5">
        <v>0</v>
      </c>
      <c r="C132" s="37">
        <v>0</v>
      </c>
    </row>
    <row r="133" spans="1:3" hidden="1" x14ac:dyDescent="0.25">
      <c r="A133" s="40" t="s">
        <v>24</v>
      </c>
      <c r="B133" s="5">
        <v>0</v>
      </c>
      <c r="C133" s="37">
        <v>0</v>
      </c>
    </row>
    <row r="134" spans="1:3" hidden="1" x14ac:dyDescent="0.25">
      <c r="A134" s="40" t="s">
        <v>35</v>
      </c>
      <c r="B134" s="5">
        <v>0</v>
      </c>
      <c r="C134" s="37">
        <v>0</v>
      </c>
    </row>
    <row r="135" spans="1:3" hidden="1" x14ac:dyDescent="0.25">
      <c r="A135" s="40" t="s">
        <v>30</v>
      </c>
      <c r="B135" s="5">
        <v>0</v>
      </c>
      <c r="C135" s="37">
        <v>0</v>
      </c>
    </row>
    <row r="136" spans="1:3" hidden="1" x14ac:dyDescent="0.25">
      <c r="A136" s="40" t="s">
        <v>20</v>
      </c>
      <c r="B136" s="5">
        <v>0</v>
      </c>
      <c r="C136" s="37">
        <v>0</v>
      </c>
    </row>
    <row r="137" spans="1:3" hidden="1" x14ac:dyDescent="0.25">
      <c r="A137" s="40" t="s">
        <v>17</v>
      </c>
      <c r="B137" s="5">
        <v>0</v>
      </c>
      <c r="C137" s="37">
        <v>0</v>
      </c>
    </row>
    <row r="138" spans="1:3" hidden="1" x14ac:dyDescent="0.25">
      <c r="A138" s="40" t="s">
        <v>12</v>
      </c>
      <c r="B138" s="5">
        <v>0</v>
      </c>
      <c r="C138" s="37">
        <v>0</v>
      </c>
    </row>
    <row r="139" spans="1:3" hidden="1" x14ac:dyDescent="0.25">
      <c r="A139" s="40" t="s">
        <v>40</v>
      </c>
      <c r="B139" s="5">
        <v>0</v>
      </c>
      <c r="C139" s="37">
        <v>0</v>
      </c>
    </row>
    <row r="140" spans="1:3" hidden="1" x14ac:dyDescent="0.25">
      <c r="A140" s="40" t="s">
        <v>28</v>
      </c>
      <c r="B140" s="5">
        <v>0</v>
      </c>
      <c r="C140" s="37">
        <v>0</v>
      </c>
    </row>
    <row r="141" spans="1:3" hidden="1" x14ac:dyDescent="0.25">
      <c r="A141" s="40" t="s">
        <v>29</v>
      </c>
      <c r="B141" s="5">
        <v>0</v>
      </c>
      <c r="C141" s="37">
        <v>0</v>
      </c>
    </row>
    <row r="142" spans="1:3" hidden="1" x14ac:dyDescent="0.25">
      <c r="A142" s="40" t="s">
        <v>15</v>
      </c>
      <c r="B142" s="5">
        <v>0</v>
      </c>
      <c r="C142" s="37">
        <v>0</v>
      </c>
    </row>
    <row r="143" spans="1:3" hidden="1" x14ac:dyDescent="0.25">
      <c r="A143" s="40" t="s">
        <v>10</v>
      </c>
      <c r="B143" s="5">
        <v>0</v>
      </c>
      <c r="C143" s="37">
        <v>0</v>
      </c>
    </row>
    <row r="144" spans="1:3" hidden="1" x14ac:dyDescent="0.25">
      <c r="A144" s="40" t="s">
        <v>8</v>
      </c>
      <c r="B144" s="5">
        <v>0</v>
      </c>
      <c r="C144" s="37">
        <v>0</v>
      </c>
    </row>
    <row r="145" spans="1:3" hidden="1" x14ac:dyDescent="0.25">
      <c r="A145" s="40" t="s">
        <v>47</v>
      </c>
      <c r="B145" s="5">
        <v>0</v>
      </c>
      <c r="C145" s="37">
        <v>0</v>
      </c>
    </row>
    <row r="146" spans="1:3" hidden="1" x14ac:dyDescent="0.25">
      <c r="A146" s="40" t="s">
        <v>16</v>
      </c>
      <c r="B146" s="5">
        <v>0</v>
      </c>
      <c r="C146" s="37">
        <v>0</v>
      </c>
    </row>
    <row r="147" spans="1:3" hidden="1" x14ac:dyDescent="0.25">
      <c r="A147" s="40" t="s">
        <v>57</v>
      </c>
      <c r="B147" s="5">
        <v>0</v>
      </c>
      <c r="C147" s="37">
        <v>0</v>
      </c>
    </row>
    <row r="148" spans="1:3" hidden="1" x14ac:dyDescent="0.25">
      <c r="A148" s="40" t="s">
        <v>23</v>
      </c>
      <c r="B148" s="5">
        <v>0</v>
      </c>
      <c r="C148" s="37">
        <v>0</v>
      </c>
    </row>
    <row r="149" spans="1:3" hidden="1" x14ac:dyDescent="0.25">
      <c r="A149" s="40" t="s">
        <v>39</v>
      </c>
      <c r="B149" s="5">
        <v>0</v>
      </c>
      <c r="C149" s="37">
        <v>0</v>
      </c>
    </row>
    <row r="150" spans="1:3" hidden="1" x14ac:dyDescent="0.25">
      <c r="A150" s="40" t="s">
        <v>38</v>
      </c>
      <c r="B150" s="5">
        <v>0</v>
      </c>
      <c r="C150" s="37">
        <v>0</v>
      </c>
    </row>
    <row r="151" spans="1:3" hidden="1" x14ac:dyDescent="0.25">
      <c r="A151" s="40" t="s">
        <v>37</v>
      </c>
      <c r="B151" s="5">
        <v>0</v>
      </c>
      <c r="C151" s="37">
        <v>0</v>
      </c>
    </row>
    <row r="152" spans="1:3" hidden="1" x14ac:dyDescent="0.25">
      <c r="A152" s="40" t="s">
        <v>21</v>
      </c>
      <c r="B152" s="5">
        <v>0</v>
      </c>
      <c r="C152" s="37">
        <v>0</v>
      </c>
    </row>
    <row r="153" spans="1:3" hidden="1" x14ac:dyDescent="0.25">
      <c r="A153" s="40" t="s">
        <v>59</v>
      </c>
      <c r="B153" s="5">
        <v>0</v>
      </c>
      <c r="C153" s="37">
        <v>0</v>
      </c>
    </row>
    <row r="154" spans="1:3" hidden="1" x14ac:dyDescent="0.25">
      <c r="A154" s="40" t="s">
        <v>11</v>
      </c>
      <c r="B154" s="5">
        <v>0</v>
      </c>
      <c r="C154" s="37">
        <v>0</v>
      </c>
    </row>
    <row r="155" spans="1:3" hidden="1" x14ac:dyDescent="0.25">
      <c r="A155" s="41" t="s">
        <v>60</v>
      </c>
      <c r="B155" s="5">
        <v>0</v>
      </c>
      <c r="C155" s="37">
        <v>0</v>
      </c>
    </row>
    <row r="156" spans="1:3" hidden="1" x14ac:dyDescent="0.25">
      <c r="A156" s="41" t="s">
        <v>61</v>
      </c>
      <c r="B156" s="5">
        <v>0</v>
      </c>
      <c r="C156" s="37">
        <v>0</v>
      </c>
    </row>
    <row r="157" spans="1:3" hidden="1" x14ac:dyDescent="0.25">
      <c r="A157" s="41" t="s">
        <v>42</v>
      </c>
      <c r="B157" s="5">
        <v>0</v>
      </c>
      <c r="C157" s="37">
        <v>0</v>
      </c>
    </row>
    <row r="158" spans="1:3" hidden="1" x14ac:dyDescent="0.25">
      <c r="A158" s="41" t="s">
        <v>44</v>
      </c>
      <c r="B158" s="5">
        <v>0</v>
      </c>
      <c r="C158" s="37">
        <v>0</v>
      </c>
    </row>
    <row r="159" spans="1:3" hidden="1" x14ac:dyDescent="0.25">
      <c r="A159" s="41" t="s">
        <v>43</v>
      </c>
      <c r="B159" s="5">
        <v>0</v>
      </c>
      <c r="C159" s="37">
        <v>0</v>
      </c>
    </row>
    <row r="160" spans="1:3" hidden="1" x14ac:dyDescent="0.25">
      <c r="A160" s="41" t="s">
        <v>62</v>
      </c>
      <c r="B160" s="5">
        <v>0</v>
      </c>
      <c r="C160" s="37">
        <v>0</v>
      </c>
    </row>
    <row r="161" spans="1:3" hidden="1" x14ac:dyDescent="0.25">
      <c r="A161" s="41" t="s">
        <v>63</v>
      </c>
      <c r="B161" s="5">
        <v>0</v>
      </c>
      <c r="C161" s="37">
        <v>0</v>
      </c>
    </row>
    <row r="162" spans="1:3" hidden="1" x14ac:dyDescent="0.25">
      <c r="A162" s="41" t="s">
        <v>140</v>
      </c>
      <c r="B162" s="5"/>
      <c r="C162" s="37"/>
    </row>
    <row r="163" spans="1:3" hidden="1" x14ac:dyDescent="0.25">
      <c r="A163" s="50" t="s">
        <v>45</v>
      </c>
      <c r="B163" s="6">
        <f>SUM(B125:B154)</f>
        <v>0</v>
      </c>
      <c r="C163" s="32">
        <f>SUM(C125:C154)</f>
        <v>0</v>
      </c>
    </row>
    <row r="164" spans="1:3" ht="19.5" hidden="1" customHeight="1" x14ac:dyDescent="0.25">
      <c r="A164" s="51" t="s">
        <v>46</v>
      </c>
      <c r="B164" s="29">
        <f>SUM(B155:B161)</f>
        <v>0</v>
      </c>
      <c r="C164" s="36">
        <f>SUM(C155:C161)</f>
        <v>0</v>
      </c>
    </row>
    <row r="165" spans="1:3" hidden="1" x14ac:dyDescent="0.25">
      <c r="A165" s="50" t="s">
        <v>36</v>
      </c>
      <c r="B165" s="6">
        <f>B163+B164</f>
        <v>0</v>
      </c>
      <c r="C165" s="32">
        <f>C163+C164</f>
        <v>0</v>
      </c>
    </row>
    <row r="166" spans="1:3" hidden="1" x14ac:dyDescent="0.25">
      <c r="A166" s="74" t="s">
        <v>71</v>
      </c>
      <c r="B166" s="74"/>
      <c r="C166" s="74"/>
    </row>
    <row r="167" spans="1:3" hidden="1" x14ac:dyDescent="0.25">
      <c r="A167" s="40" t="s">
        <v>7</v>
      </c>
      <c r="B167" s="5"/>
      <c r="C167" s="37"/>
    </row>
    <row r="168" spans="1:3" hidden="1" x14ac:dyDescent="0.25">
      <c r="A168" s="40" t="s">
        <v>8</v>
      </c>
      <c r="B168" s="5"/>
      <c r="C168" s="37"/>
    </row>
    <row r="169" spans="1:3" hidden="1" x14ac:dyDescent="0.25">
      <c r="A169" s="40" t="s">
        <v>9</v>
      </c>
      <c r="B169" s="5"/>
      <c r="C169" s="37"/>
    </row>
    <row r="170" spans="1:3" hidden="1" x14ac:dyDescent="0.25">
      <c r="A170" s="40" t="s">
        <v>10</v>
      </c>
      <c r="B170" s="5"/>
      <c r="C170" s="37"/>
    </row>
    <row r="171" spans="1:3" hidden="1" x14ac:dyDescent="0.25">
      <c r="A171" s="40" t="s">
        <v>11</v>
      </c>
      <c r="B171" s="5"/>
      <c r="C171" s="37"/>
    </row>
    <row r="172" spans="1:3" hidden="1" x14ac:dyDescent="0.25">
      <c r="A172" s="40" t="s">
        <v>12</v>
      </c>
      <c r="B172" s="5"/>
      <c r="C172" s="37"/>
    </row>
    <row r="173" spans="1:3" hidden="1" x14ac:dyDescent="0.25">
      <c r="A173" s="40" t="s">
        <v>13</v>
      </c>
      <c r="B173" s="5"/>
      <c r="C173" s="37"/>
    </row>
    <row r="174" spans="1:3" hidden="1" x14ac:dyDescent="0.25">
      <c r="A174" s="40" t="s">
        <v>14</v>
      </c>
      <c r="B174" s="5"/>
      <c r="C174" s="37"/>
    </row>
    <row r="175" spans="1:3" hidden="1" x14ac:dyDescent="0.25">
      <c r="A175" s="40" t="s">
        <v>15</v>
      </c>
      <c r="B175" s="5"/>
      <c r="C175" s="37"/>
    </row>
    <row r="176" spans="1:3" hidden="1" x14ac:dyDescent="0.25">
      <c r="A176" s="40" t="s">
        <v>16</v>
      </c>
      <c r="B176" s="5"/>
      <c r="C176" s="37"/>
    </row>
    <row r="177" spans="1:3" hidden="1" x14ac:dyDescent="0.25">
      <c r="A177" s="40" t="s">
        <v>17</v>
      </c>
      <c r="B177" s="5"/>
      <c r="C177" s="37"/>
    </row>
    <row r="178" spans="1:3" hidden="1" x14ac:dyDescent="0.25">
      <c r="A178" s="40" t="s">
        <v>18</v>
      </c>
      <c r="B178" s="5"/>
      <c r="C178" s="37"/>
    </row>
    <row r="179" spans="1:3" hidden="1" x14ac:dyDescent="0.25">
      <c r="A179" s="40" t="s">
        <v>19</v>
      </c>
      <c r="B179" s="5"/>
      <c r="C179" s="37"/>
    </row>
    <row r="180" spans="1:3" hidden="1" x14ac:dyDescent="0.25">
      <c r="A180" s="40" t="s">
        <v>72</v>
      </c>
      <c r="B180" s="5"/>
      <c r="C180" s="37"/>
    </row>
    <row r="181" spans="1:3" hidden="1" x14ac:dyDescent="0.25">
      <c r="A181" s="40" t="s">
        <v>20</v>
      </c>
      <c r="B181" s="5"/>
      <c r="C181" s="37"/>
    </row>
    <row r="182" spans="1:3" hidden="1" x14ac:dyDescent="0.25">
      <c r="A182" s="40" t="s">
        <v>21</v>
      </c>
      <c r="B182" s="5"/>
      <c r="C182" s="37"/>
    </row>
    <row r="183" spans="1:3" hidden="1" x14ac:dyDescent="0.25">
      <c r="A183" s="40" t="s">
        <v>22</v>
      </c>
      <c r="B183" s="5"/>
      <c r="C183" s="37"/>
    </row>
    <row r="184" spans="1:3" hidden="1" x14ac:dyDescent="0.25">
      <c r="A184" s="40" t="s">
        <v>23</v>
      </c>
      <c r="B184" s="5"/>
      <c r="C184" s="37"/>
    </row>
    <row r="185" spans="1:3" hidden="1" x14ac:dyDescent="0.25">
      <c r="A185" s="40" t="s">
        <v>24</v>
      </c>
      <c r="B185" s="5"/>
      <c r="C185" s="37"/>
    </row>
    <row r="186" spans="1:3" hidden="1" x14ac:dyDescent="0.25">
      <c r="A186" s="40" t="s">
        <v>25</v>
      </c>
      <c r="B186" s="5"/>
      <c r="C186" s="37"/>
    </row>
    <row r="187" spans="1:3" hidden="1" x14ac:dyDescent="0.25">
      <c r="A187" s="40" t="s">
        <v>51</v>
      </c>
      <c r="B187" s="5"/>
      <c r="C187" s="37"/>
    </row>
    <row r="188" spans="1:3" ht="30" hidden="1" x14ac:dyDescent="0.25">
      <c r="A188" s="40" t="s">
        <v>73</v>
      </c>
      <c r="B188" s="5"/>
      <c r="C188" s="37"/>
    </row>
    <row r="189" spans="1:3" hidden="1" x14ac:dyDescent="0.25">
      <c r="A189" s="40" t="s">
        <v>26</v>
      </c>
      <c r="B189" s="5"/>
      <c r="C189" s="37"/>
    </row>
    <row r="190" spans="1:3" hidden="1" x14ac:dyDescent="0.25">
      <c r="A190" s="40" t="s">
        <v>27</v>
      </c>
      <c r="B190" s="5"/>
      <c r="C190" s="37"/>
    </row>
    <row r="191" spans="1:3" hidden="1" x14ac:dyDescent="0.25">
      <c r="A191" s="40" t="s">
        <v>28</v>
      </c>
      <c r="B191" s="5"/>
      <c r="C191" s="37"/>
    </row>
    <row r="192" spans="1:3" hidden="1" x14ac:dyDescent="0.25">
      <c r="A192" s="40" t="s">
        <v>29</v>
      </c>
      <c r="B192" s="5"/>
      <c r="C192" s="37"/>
    </row>
    <row r="193" spans="1:3" hidden="1" x14ac:dyDescent="0.25">
      <c r="A193" s="40" t="s">
        <v>30</v>
      </c>
      <c r="B193" s="5"/>
      <c r="C193" s="37"/>
    </row>
    <row r="194" spans="1:3" hidden="1" x14ac:dyDescent="0.25">
      <c r="A194" s="40" t="s">
        <v>31</v>
      </c>
      <c r="B194" s="5"/>
      <c r="C194" s="37"/>
    </row>
    <row r="195" spans="1:3" hidden="1" x14ac:dyDescent="0.25">
      <c r="A195" s="40" t="s">
        <v>32</v>
      </c>
      <c r="B195" s="5"/>
      <c r="C195" s="37"/>
    </row>
    <row r="196" spans="1:3" hidden="1" x14ac:dyDescent="0.25">
      <c r="A196" s="40" t="s">
        <v>33</v>
      </c>
      <c r="B196" s="5"/>
      <c r="C196" s="37"/>
    </row>
    <row r="197" spans="1:3" ht="30" hidden="1" x14ac:dyDescent="0.25">
      <c r="A197" s="40" t="s">
        <v>34</v>
      </c>
      <c r="B197" s="5"/>
      <c r="C197" s="37"/>
    </row>
    <row r="198" spans="1:3" hidden="1" x14ac:dyDescent="0.25">
      <c r="A198" s="40" t="s">
        <v>35</v>
      </c>
      <c r="B198" s="5"/>
      <c r="C198" s="37"/>
    </row>
    <row r="199" spans="1:3" hidden="1" x14ac:dyDescent="0.25">
      <c r="A199" s="50" t="s">
        <v>36</v>
      </c>
      <c r="B199" s="6">
        <f>SUM(B167:B198)</f>
        <v>0</v>
      </c>
      <c r="C199" s="32">
        <f>SUM(C167:C198)</f>
        <v>0</v>
      </c>
    </row>
    <row r="200" spans="1:3" hidden="1" x14ac:dyDescent="0.25">
      <c r="A200" s="38" t="s">
        <v>48</v>
      </c>
      <c r="B200" s="6"/>
      <c r="C200" s="32"/>
    </row>
    <row r="201" spans="1:3" hidden="1" x14ac:dyDescent="0.25">
      <c r="A201" s="52" t="s">
        <v>49</v>
      </c>
      <c r="B201" s="29"/>
      <c r="C201" s="36"/>
    </row>
    <row r="202" spans="1:3" ht="15.75" x14ac:dyDescent="0.25">
      <c r="A202" s="8" t="s">
        <v>50</v>
      </c>
      <c r="B202" s="8"/>
      <c r="C202" s="39">
        <f>C49+C91+C123+C165+C199+C200</f>
        <v>240</v>
      </c>
    </row>
    <row r="203" spans="1:3" x14ac:dyDescent="0.25">
      <c r="B203" s="63"/>
      <c r="C203" s="67"/>
    </row>
    <row r="204" spans="1:3" x14ac:dyDescent="0.25">
      <c r="B204" s="66"/>
      <c r="C204" s="67"/>
    </row>
  </sheetData>
  <mergeCells count="14">
    <mergeCell ref="A6:C6"/>
    <mergeCell ref="A124:C124"/>
    <mergeCell ref="A166:C166"/>
    <mergeCell ref="A7:C7"/>
    <mergeCell ref="A8:C8"/>
    <mergeCell ref="A12:C12"/>
    <mergeCell ref="A50:C50"/>
    <mergeCell ref="A51:C51"/>
    <mergeCell ref="A92:C92"/>
    <mergeCell ref="A1:C1"/>
    <mergeCell ref="A2:C2"/>
    <mergeCell ref="A3:C3"/>
    <mergeCell ref="A4:C4"/>
    <mergeCell ref="A5:C5"/>
  </mergeCells>
  <pageMargins left="0.59055118110236227" right="0" top="0.39370078740157483" bottom="0.39370078740157483" header="0" footer="0"/>
  <pageSetup paperSize="9" orientation="portrait" r:id="rId1"/>
  <headerFooter alignWithMargins="0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C204"/>
  <sheetViews>
    <sheetView view="pageBreakPreview" zoomScaleNormal="100" zoomScaleSheetLayoutView="100" workbookViewId="0">
      <selection activeCell="A3" sqref="A3:C3"/>
    </sheetView>
  </sheetViews>
  <sheetFormatPr defaultColWidth="9.140625" defaultRowHeight="15" x14ac:dyDescent="0.25"/>
  <cols>
    <col min="1" max="1" width="61" style="1" customWidth="1"/>
    <col min="2" max="2" width="15.42578125" style="2" customWidth="1"/>
    <col min="3" max="3" width="15.7109375" style="1" customWidth="1"/>
    <col min="4" max="16384" width="9.140625" style="1"/>
  </cols>
  <sheetData>
    <row r="1" spans="1:3" x14ac:dyDescent="0.25">
      <c r="A1" s="80" t="s">
        <v>0</v>
      </c>
      <c r="B1" s="80"/>
      <c r="C1" s="80"/>
    </row>
    <row r="2" spans="1:3" x14ac:dyDescent="0.25">
      <c r="A2" s="80" t="s">
        <v>1</v>
      </c>
      <c r="B2" s="80"/>
      <c r="C2" s="80"/>
    </row>
    <row r="3" spans="1:3" x14ac:dyDescent="0.25">
      <c r="A3" s="80" t="s">
        <v>127</v>
      </c>
      <c r="B3" s="80"/>
      <c r="C3" s="80"/>
    </row>
    <row r="4" spans="1:3" x14ac:dyDescent="0.25">
      <c r="A4" s="79" t="s">
        <v>2</v>
      </c>
      <c r="B4" s="79"/>
      <c r="C4" s="79"/>
    </row>
    <row r="5" spans="1:3" x14ac:dyDescent="0.25">
      <c r="A5" s="81" t="s">
        <v>133</v>
      </c>
      <c r="B5" s="81"/>
      <c r="C5" s="81"/>
    </row>
    <row r="6" spans="1:3" x14ac:dyDescent="0.25">
      <c r="A6" s="79" t="s">
        <v>3</v>
      </c>
      <c r="B6" s="79"/>
      <c r="C6" s="79"/>
    </row>
    <row r="7" spans="1:3" x14ac:dyDescent="0.25">
      <c r="A7" s="79" t="s">
        <v>4</v>
      </c>
      <c r="B7" s="79"/>
      <c r="C7" s="79"/>
    </row>
    <row r="8" spans="1:3" x14ac:dyDescent="0.25">
      <c r="A8" s="79" t="s">
        <v>126</v>
      </c>
      <c r="B8" s="79"/>
      <c r="C8" s="79"/>
    </row>
    <row r="10" spans="1:3" ht="90" x14ac:dyDescent="0.25">
      <c r="A10" s="27" t="s">
        <v>64</v>
      </c>
      <c r="B10" s="5" t="s">
        <v>5</v>
      </c>
      <c r="C10" s="27" t="s">
        <v>6</v>
      </c>
    </row>
    <row r="11" spans="1:3" x14ac:dyDescent="0.25">
      <c r="A11" s="27">
        <v>1</v>
      </c>
      <c r="B11" s="5">
        <v>2</v>
      </c>
      <c r="C11" s="27">
        <v>3</v>
      </c>
    </row>
    <row r="12" spans="1:3" hidden="1" x14ac:dyDescent="0.25">
      <c r="A12" s="74" t="s">
        <v>65</v>
      </c>
      <c r="B12" s="74"/>
      <c r="C12" s="74"/>
    </row>
    <row r="13" spans="1:3" hidden="1" x14ac:dyDescent="0.25">
      <c r="A13" s="33" t="s">
        <v>7</v>
      </c>
      <c r="B13" s="5">
        <v>0</v>
      </c>
      <c r="C13" s="37">
        <v>0</v>
      </c>
    </row>
    <row r="14" spans="1:3" hidden="1" x14ac:dyDescent="0.25">
      <c r="A14" s="33" t="s">
        <v>70</v>
      </c>
      <c r="B14" s="5">
        <v>0</v>
      </c>
      <c r="C14" s="37">
        <v>0</v>
      </c>
    </row>
    <row r="15" spans="1:3" hidden="1" x14ac:dyDescent="0.25">
      <c r="A15" s="33" t="s">
        <v>8</v>
      </c>
      <c r="B15" s="5">
        <v>0</v>
      </c>
      <c r="C15" s="37">
        <v>0</v>
      </c>
    </row>
    <row r="16" spans="1:3" hidden="1" x14ac:dyDescent="0.25">
      <c r="A16" s="33" t="s">
        <v>58</v>
      </c>
      <c r="B16" s="5"/>
      <c r="C16" s="37"/>
    </row>
    <row r="17" spans="1:3" hidden="1" x14ac:dyDescent="0.25">
      <c r="A17" s="33" t="s">
        <v>9</v>
      </c>
      <c r="B17" s="5">
        <v>0</v>
      </c>
      <c r="C17" s="37">
        <v>0</v>
      </c>
    </row>
    <row r="18" spans="1:3" hidden="1" x14ac:dyDescent="0.25">
      <c r="A18" s="33" t="s">
        <v>10</v>
      </c>
      <c r="B18" s="5">
        <v>0</v>
      </c>
      <c r="C18" s="37">
        <v>0</v>
      </c>
    </row>
    <row r="19" spans="1:3" hidden="1" x14ac:dyDescent="0.25">
      <c r="A19" s="33" t="s">
        <v>11</v>
      </c>
      <c r="B19" s="5">
        <v>0</v>
      </c>
      <c r="C19" s="37">
        <v>0</v>
      </c>
    </row>
    <row r="20" spans="1:3" hidden="1" x14ac:dyDescent="0.25">
      <c r="A20" s="33" t="s">
        <v>12</v>
      </c>
      <c r="B20" s="5">
        <v>0</v>
      </c>
      <c r="C20" s="37">
        <v>0</v>
      </c>
    </row>
    <row r="21" spans="1:3" hidden="1" x14ac:dyDescent="0.25">
      <c r="A21" s="33" t="s">
        <v>13</v>
      </c>
      <c r="B21" s="5">
        <v>0</v>
      </c>
      <c r="C21" s="37">
        <v>0</v>
      </c>
    </row>
    <row r="22" spans="1:3" hidden="1" x14ac:dyDescent="0.25">
      <c r="A22" s="33" t="s">
        <v>14</v>
      </c>
      <c r="B22" s="5">
        <v>0</v>
      </c>
      <c r="C22" s="37">
        <v>0</v>
      </c>
    </row>
    <row r="23" spans="1:3" hidden="1" x14ac:dyDescent="0.25">
      <c r="A23" s="33" t="s">
        <v>15</v>
      </c>
      <c r="B23" s="5">
        <v>0</v>
      </c>
      <c r="C23" s="37">
        <v>0</v>
      </c>
    </row>
    <row r="24" spans="1:3" hidden="1" x14ac:dyDescent="0.25">
      <c r="A24" s="33" t="s">
        <v>16</v>
      </c>
      <c r="B24" s="5">
        <v>0</v>
      </c>
      <c r="C24" s="37">
        <v>0</v>
      </c>
    </row>
    <row r="25" spans="1:3" hidden="1" x14ac:dyDescent="0.25">
      <c r="A25" s="33" t="s">
        <v>17</v>
      </c>
      <c r="B25" s="5">
        <v>0</v>
      </c>
      <c r="C25" s="37">
        <v>0</v>
      </c>
    </row>
    <row r="26" spans="1:3" hidden="1" x14ac:dyDescent="0.25">
      <c r="A26" s="33" t="s">
        <v>18</v>
      </c>
      <c r="B26" s="5">
        <v>0</v>
      </c>
      <c r="C26" s="37">
        <v>0</v>
      </c>
    </row>
    <row r="27" spans="1:3" hidden="1" x14ac:dyDescent="0.25">
      <c r="A27" s="33" t="s">
        <v>19</v>
      </c>
      <c r="B27" s="5">
        <v>0</v>
      </c>
      <c r="C27" s="37">
        <v>0</v>
      </c>
    </row>
    <row r="28" spans="1:3" hidden="1" x14ac:dyDescent="0.25">
      <c r="A28" s="33" t="s">
        <v>55</v>
      </c>
      <c r="B28" s="5">
        <v>0</v>
      </c>
      <c r="C28" s="37">
        <v>0</v>
      </c>
    </row>
    <row r="29" spans="1:3" hidden="1" x14ac:dyDescent="0.25">
      <c r="A29" s="33" t="s">
        <v>20</v>
      </c>
      <c r="B29" s="5">
        <v>0</v>
      </c>
      <c r="C29" s="37">
        <v>0</v>
      </c>
    </row>
    <row r="30" spans="1:3" hidden="1" x14ac:dyDescent="0.25">
      <c r="A30" s="33" t="s">
        <v>21</v>
      </c>
      <c r="B30" s="5">
        <v>0</v>
      </c>
      <c r="C30" s="37">
        <v>0</v>
      </c>
    </row>
    <row r="31" spans="1:3" hidden="1" x14ac:dyDescent="0.25">
      <c r="A31" s="33" t="s">
        <v>22</v>
      </c>
      <c r="B31" s="5">
        <v>0</v>
      </c>
      <c r="C31" s="37">
        <v>0</v>
      </c>
    </row>
    <row r="32" spans="1:3" hidden="1" x14ac:dyDescent="0.25">
      <c r="A32" s="33" t="s">
        <v>23</v>
      </c>
      <c r="B32" s="5">
        <v>0</v>
      </c>
      <c r="C32" s="37">
        <v>0</v>
      </c>
    </row>
    <row r="33" spans="1:3" hidden="1" x14ac:dyDescent="0.25">
      <c r="A33" s="33" t="s">
        <v>24</v>
      </c>
      <c r="B33" s="5">
        <v>0</v>
      </c>
      <c r="C33" s="37">
        <v>0</v>
      </c>
    </row>
    <row r="34" spans="1:3" hidden="1" x14ac:dyDescent="0.25">
      <c r="A34" s="33" t="s">
        <v>25</v>
      </c>
      <c r="B34" s="5">
        <v>0</v>
      </c>
      <c r="C34" s="37">
        <v>0</v>
      </c>
    </row>
    <row r="35" spans="1:3" hidden="1" x14ac:dyDescent="0.25">
      <c r="A35" s="33" t="s">
        <v>51</v>
      </c>
      <c r="B35" s="5">
        <v>0</v>
      </c>
      <c r="C35" s="37">
        <v>0</v>
      </c>
    </row>
    <row r="36" spans="1:3" hidden="1" x14ac:dyDescent="0.25">
      <c r="A36" s="33" t="s">
        <v>52</v>
      </c>
      <c r="B36" s="5">
        <v>0</v>
      </c>
      <c r="C36" s="37">
        <v>0</v>
      </c>
    </row>
    <row r="37" spans="1:3" hidden="1" x14ac:dyDescent="0.25">
      <c r="A37" s="33" t="s">
        <v>26</v>
      </c>
      <c r="B37" s="5">
        <v>0</v>
      </c>
      <c r="C37" s="37">
        <v>0</v>
      </c>
    </row>
    <row r="38" spans="1:3" hidden="1" x14ac:dyDescent="0.25">
      <c r="A38" s="33" t="s">
        <v>27</v>
      </c>
      <c r="B38" s="5">
        <v>0</v>
      </c>
      <c r="C38" s="37">
        <v>0</v>
      </c>
    </row>
    <row r="39" spans="1:3" hidden="1" x14ac:dyDescent="0.25">
      <c r="A39" s="33" t="s">
        <v>28</v>
      </c>
      <c r="B39" s="5">
        <v>0</v>
      </c>
      <c r="C39" s="37">
        <v>0</v>
      </c>
    </row>
    <row r="40" spans="1:3" hidden="1" x14ac:dyDescent="0.25">
      <c r="A40" s="33" t="s">
        <v>29</v>
      </c>
      <c r="B40" s="5">
        <v>0</v>
      </c>
      <c r="C40" s="37">
        <v>0</v>
      </c>
    </row>
    <row r="41" spans="1:3" hidden="1" x14ac:dyDescent="0.25">
      <c r="A41" s="33" t="s">
        <v>30</v>
      </c>
      <c r="B41" s="5">
        <v>0</v>
      </c>
      <c r="C41" s="37">
        <v>0</v>
      </c>
    </row>
    <row r="42" spans="1:3" ht="30" hidden="1" x14ac:dyDescent="0.25">
      <c r="A42" s="33" t="s">
        <v>56</v>
      </c>
      <c r="B42" s="5">
        <v>0</v>
      </c>
      <c r="C42" s="37">
        <v>0</v>
      </c>
    </row>
    <row r="43" spans="1:3" hidden="1" x14ac:dyDescent="0.25">
      <c r="A43" s="33" t="s">
        <v>31</v>
      </c>
      <c r="B43" s="5">
        <v>0</v>
      </c>
      <c r="C43" s="37">
        <v>0</v>
      </c>
    </row>
    <row r="44" spans="1:3" hidden="1" x14ac:dyDescent="0.25">
      <c r="A44" s="33" t="s">
        <v>32</v>
      </c>
      <c r="B44" s="5">
        <v>0</v>
      </c>
      <c r="C44" s="37">
        <v>0</v>
      </c>
    </row>
    <row r="45" spans="1:3" hidden="1" x14ac:dyDescent="0.25">
      <c r="A45" s="33" t="s">
        <v>33</v>
      </c>
      <c r="B45" s="5">
        <v>0</v>
      </c>
      <c r="C45" s="37">
        <v>0</v>
      </c>
    </row>
    <row r="46" spans="1:3" ht="30" hidden="1" x14ac:dyDescent="0.25">
      <c r="A46" s="33" t="s">
        <v>34</v>
      </c>
      <c r="B46" s="5">
        <v>0</v>
      </c>
      <c r="C46" s="37">
        <v>0</v>
      </c>
    </row>
    <row r="47" spans="1:3" hidden="1" x14ac:dyDescent="0.25">
      <c r="A47" s="33" t="s">
        <v>57</v>
      </c>
      <c r="B47" s="5">
        <v>0</v>
      </c>
      <c r="C47" s="37">
        <v>0</v>
      </c>
    </row>
    <row r="48" spans="1:3" hidden="1" x14ac:dyDescent="0.25">
      <c r="A48" s="33" t="s">
        <v>35</v>
      </c>
      <c r="B48" s="5"/>
      <c r="C48" s="37"/>
    </row>
    <row r="49" spans="1:3" hidden="1" x14ac:dyDescent="0.25">
      <c r="A49" s="50" t="s">
        <v>36</v>
      </c>
      <c r="B49" s="6">
        <f>SUM(B13:B48)</f>
        <v>0</v>
      </c>
      <c r="C49" s="32">
        <f>SUM(C13:C48)</f>
        <v>0</v>
      </c>
    </row>
    <row r="50" spans="1:3" hidden="1" x14ac:dyDescent="0.25">
      <c r="A50" s="74" t="s">
        <v>69</v>
      </c>
      <c r="B50" s="74"/>
      <c r="C50" s="74"/>
    </row>
    <row r="51" spans="1:3" hidden="1" x14ac:dyDescent="0.25">
      <c r="A51" s="74" t="s">
        <v>66</v>
      </c>
      <c r="B51" s="74"/>
      <c r="C51" s="74"/>
    </row>
    <row r="52" spans="1:3" hidden="1" x14ac:dyDescent="0.25">
      <c r="A52" s="40" t="s">
        <v>27</v>
      </c>
      <c r="B52" s="5">
        <v>0</v>
      </c>
      <c r="C52" s="37">
        <v>0</v>
      </c>
    </row>
    <row r="53" spans="1:3" hidden="1" x14ac:dyDescent="0.25">
      <c r="A53" s="40" t="s">
        <v>14</v>
      </c>
      <c r="B53" s="5">
        <v>0</v>
      </c>
      <c r="C53" s="37">
        <v>0</v>
      </c>
    </row>
    <row r="54" spans="1:3" hidden="1" x14ac:dyDescent="0.25">
      <c r="A54" s="40" t="s">
        <v>9</v>
      </c>
      <c r="B54" s="5">
        <v>0</v>
      </c>
      <c r="C54" s="37">
        <v>0</v>
      </c>
    </row>
    <row r="55" spans="1:3" hidden="1" x14ac:dyDescent="0.25">
      <c r="A55" s="40" t="s">
        <v>13</v>
      </c>
      <c r="B55" s="5">
        <v>0</v>
      </c>
      <c r="C55" s="37">
        <v>0</v>
      </c>
    </row>
    <row r="56" spans="1:3" hidden="1" x14ac:dyDescent="0.25">
      <c r="A56" s="40" t="s">
        <v>58</v>
      </c>
      <c r="B56" s="5">
        <v>0</v>
      </c>
      <c r="C56" s="37">
        <v>0</v>
      </c>
    </row>
    <row r="57" spans="1:3" hidden="1" x14ac:dyDescent="0.25">
      <c r="A57" s="40" t="s">
        <v>41</v>
      </c>
      <c r="B57" s="5">
        <v>0</v>
      </c>
      <c r="C57" s="37">
        <v>0</v>
      </c>
    </row>
    <row r="58" spans="1:3" hidden="1" x14ac:dyDescent="0.25">
      <c r="A58" s="40" t="s">
        <v>32</v>
      </c>
      <c r="B58" s="5">
        <v>0</v>
      </c>
      <c r="C58" s="37">
        <v>0</v>
      </c>
    </row>
    <row r="59" spans="1:3" hidden="1" x14ac:dyDescent="0.25">
      <c r="A59" s="40" t="s">
        <v>7</v>
      </c>
      <c r="B59" s="5">
        <v>0</v>
      </c>
      <c r="C59" s="37">
        <v>0</v>
      </c>
    </row>
    <row r="60" spans="1:3" hidden="1" x14ac:dyDescent="0.25">
      <c r="A60" s="40" t="s">
        <v>24</v>
      </c>
      <c r="B60" s="5">
        <v>0</v>
      </c>
      <c r="C60" s="37">
        <v>0</v>
      </c>
    </row>
    <row r="61" spans="1:3" hidden="1" x14ac:dyDescent="0.25">
      <c r="A61" s="40" t="s">
        <v>35</v>
      </c>
      <c r="B61" s="5">
        <v>0</v>
      </c>
      <c r="C61" s="37">
        <v>0</v>
      </c>
    </row>
    <row r="62" spans="1:3" hidden="1" x14ac:dyDescent="0.25">
      <c r="A62" s="40" t="s">
        <v>30</v>
      </c>
      <c r="B62" s="5">
        <v>0</v>
      </c>
      <c r="C62" s="37">
        <v>0</v>
      </c>
    </row>
    <row r="63" spans="1:3" hidden="1" x14ac:dyDescent="0.25">
      <c r="A63" s="40" t="s">
        <v>20</v>
      </c>
      <c r="B63" s="5">
        <v>0</v>
      </c>
      <c r="C63" s="37">
        <v>0</v>
      </c>
    </row>
    <row r="64" spans="1:3" hidden="1" x14ac:dyDescent="0.25">
      <c r="A64" s="40" t="s">
        <v>17</v>
      </c>
      <c r="B64" s="5">
        <v>0</v>
      </c>
      <c r="C64" s="37">
        <v>0</v>
      </c>
    </row>
    <row r="65" spans="1:3" hidden="1" x14ac:dyDescent="0.25">
      <c r="A65" s="40" t="s">
        <v>12</v>
      </c>
      <c r="B65" s="5">
        <v>0</v>
      </c>
      <c r="C65" s="37">
        <v>0</v>
      </c>
    </row>
    <row r="66" spans="1:3" hidden="1" x14ac:dyDescent="0.25">
      <c r="A66" s="40" t="s">
        <v>40</v>
      </c>
      <c r="B66" s="5">
        <v>0</v>
      </c>
      <c r="C66" s="37">
        <v>0</v>
      </c>
    </row>
    <row r="67" spans="1:3" hidden="1" x14ac:dyDescent="0.25">
      <c r="A67" s="40" t="s">
        <v>28</v>
      </c>
      <c r="B67" s="5">
        <v>0</v>
      </c>
      <c r="C67" s="37">
        <v>0</v>
      </c>
    </row>
    <row r="68" spans="1:3" hidden="1" x14ac:dyDescent="0.25">
      <c r="A68" s="40" t="s">
        <v>29</v>
      </c>
      <c r="B68" s="5">
        <v>0</v>
      </c>
      <c r="C68" s="37">
        <v>0</v>
      </c>
    </row>
    <row r="69" spans="1:3" hidden="1" x14ac:dyDescent="0.25">
      <c r="A69" s="40" t="s">
        <v>15</v>
      </c>
      <c r="B69" s="5">
        <v>0</v>
      </c>
      <c r="C69" s="37">
        <v>0</v>
      </c>
    </row>
    <row r="70" spans="1:3" hidden="1" x14ac:dyDescent="0.25">
      <c r="A70" s="40" t="s">
        <v>10</v>
      </c>
      <c r="B70" s="5">
        <v>0</v>
      </c>
      <c r="C70" s="37">
        <v>0</v>
      </c>
    </row>
    <row r="71" spans="1:3" hidden="1" x14ac:dyDescent="0.25">
      <c r="A71" s="40" t="s">
        <v>8</v>
      </c>
      <c r="B71" s="5">
        <v>0</v>
      </c>
      <c r="C71" s="37">
        <v>0</v>
      </c>
    </row>
    <row r="72" spans="1:3" hidden="1" x14ac:dyDescent="0.25">
      <c r="A72" s="40" t="s">
        <v>47</v>
      </c>
      <c r="B72" s="5">
        <v>0</v>
      </c>
      <c r="C72" s="37">
        <v>0</v>
      </c>
    </row>
    <row r="73" spans="1:3" hidden="1" x14ac:dyDescent="0.25">
      <c r="A73" s="40" t="s">
        <v>16</v>
      </c>
      <c r="B73" s="5">
        <v>0</v>
      </c>
      <c r="C73" s="37">
        <v>0</v>
      </c>
    </row>
    <row r="74" spans="1:3" hidden="1" x14ac:dyDescent="0.25">
      <c r="A74" s="40" t="s">
        <v>57</v>
      </c>
      <c r="B74" s="5">
        <v>0</v>
      </c>
      <c r="C74" s="37">
        <v>0</v>
      </c>
    </row>
    <row r="75" spans="1:3" hidden="1" x14ac:dyDescent="0.25">
      <c r="A75" s="40" t="s">
        <v>23</v>
      </c>
      <c r="B75" s="5">
        <v>0</v>
      </c>
      <c r="C75" s="37">
        <v>0</v>
      </c>
    </row>
    <row r="76" spans="1:3" hidden="1" x14ac:dyDescent="0.25">
      <c r="A76" s="40" t="s">
        <v>39</v>
      </c>
      <c r="B76" s="5">
        <v>0</v>
      </c>
      <c r="C76" s="37">
        <v>0</v>
      </c>
    </row>
    <row r="77" spans="1:3" hidden="1" x14ac:dyDescent="0.25">
      <c r="A77" s="40" t="s">
        <v>38</v>
      </c>
      <c r="B77" s="5">
        <v>0</v>
      </c>
      <c r="C77" s="37">
        <v>0</v>
      </c>
    </row>
    <row r="78" spans="1:3" hidden="1" x14ac:dyDescent="0.25">
      <c r="A78" s="40" t="s">
        <v>37</v>
      </c>
      <c r="B78" s="5">
        <v>0</v>
      </c>
      <c r="C78" s="37">
        <v>0</v>
      </c>
    </row>
    <row r="79" spans="1:3" hidden="1" x14ac:dyDescent="0.25">
      <c r="A79" s="40" t="s">
        <v>21</v>
      </c>
      <c r="B79" s="5">
        <v>0</v>
      </c>
      <c r="C79" s="37">
        <v>0</v>
      </c>
    </row>
    <row r="80" spans="1:3" hidden="1" x14ac:dyDescent="0.25">
      <c r="A80" s="40" t="s">
        <v>59</v>
      </c>
      <c r="B80" s="5">
        <v>0</v>
      </c>
      <c r="C80" s="37">
        <v>0</v>
      </c>
    </row>
    <row r="81" spans="1:3" hidden="1" x14ac:dyDescent="0.25">
      <c r="A81" s="40" t="s">
        <v>11</v>
      </c>
      <c r="B81" s="5">
        <v>0</v>
      </c>
      <c r="C81" s="37">
        <v>0</v>
      </c>
    </row>
    <row r="82" spans="1:3" hidden="1" x14ac:dyDescent="0.25">
      <c r="A82" s="41" t="s">
        <v>60</v>
      </c>
      <c r="B82" s="5">
        <v>0</v>
      </c>
      <c r="C82" s="37">
        <v>0</v>
      </c>
    </row>
    <row r="83" spans="1:3" hidden="1" x14ac:dyDescent="0.25">
      <c r="A83" s="41" t="s">
        <v>137</v>
      </c>
      <c r="B83" s="5">
        <v>0</v>
      </c>
      <c r="C83" s="37">
        <v>0</v>
      </c>
    </row>
    <row r="84" spans="1:3" hidden="1" x14ac:dyDescent="0.25">
      <c r="A84" s="41" t="s">
        <v>42</v>
      </c>
      <c r="B84" s="5">
        <v>0</v>
      </c>
      <c r="C84" s="37">
        <v>0</v>
      </c>
    </row>
    <row r="85" spans="1:3" hidden="1" x14ac:dyDescent="0.25">
      <c r="A85" s="41" t="s">
        <v>44</v>
      </c>
      <c r="B85" s="5">
        <v>0</v>
      </c>
      <c r="C85" s="37">
        <v>0</v>
      </c>
    </row>
    <row r="86" spans="1:3" hidden="1" x14ac:dyDescent="0.25">
      <c r="A86" s="41" t="s">
        <v>43</v>
      </c>
      <c r="B86" s="5">
        <v>0</v>
      </c>
      <c r="C86" s="37">
        <v>0</v>
      </c>
    </row>
    <row r="87" spans="1:3" hidden="1" x14ac:dyDescent="0.25">
      <c r="A87" s="41" t="s">
        <v>62</v>
      </c>
      <c r="B87" s="5">
        <v>0</v>
      </c>
      <c r="C87" s="37">
        <v>0</v>
      </c>
    </row>
    <row r="88" spans="1:3" s="3" customFormat="1" hidden="1" x14ac:dyDescent="0.25">
      <c r="A88" s="41" t="s">
        <v>63</v>
      </c>
      <c r="B88" s="5">
        <v>0</v>
      </c>
      <c r="C88" s="37">
        <v>0</v>
      </c>
    </row>
    <row r="89" spans="1:3" s="3" customFormat="1" hidden="1" x14ac:dyDescent="0.25">
      <c r="A89" s="50" t="s">
        <v>45</v>
      </c>
      <c r="B89" s="6">
        <f>SUM(B52:B81)</f>
        <v>0</v>
      </c>
      <c r="C89" s="32">
        <f>SUM(C52:C81)</f>
        <v>0</v>
      </c>
    </row>
    <row r="90" spans="1:3" hidden="1" x14ac:dyDescent="0.25">
      <c r="A90" s="51" t="s">
        <v>46</v>
      </c>
      <c r="B90" s="29">
        <f>SUM(B82:B88)</f>
        <v>0</v>
      </c>
      <c r="C90" s="36">
        <f>SUM(C82:C88)</f>
        <v>0</v>
      </c>
    </row>
    <row r="91" spans="1:3" hidden="1" x14ac:dyDescent="0.25">
      <c r="A91" s="50" t="s">
        <v>36</v>
      </c>
      <c r="B91" s="6">
        <f>B89+B90</f>
        <v>0</v>
      </c>
      <c r="C91" s="32">
        <f>C89+C90</f>
        <v>0</v>
      </c>
    </row>
    <row r="92" spans="1:3" hidden="1" x14ac:dyDescent="0.25">
      <c r="A92" s="74" t="s">
        <v>67</v>
      </c>
      <c r="B92" s="74"/>
      <c r="C92" s="74"/>
    </row>
    <row r="93" spans="1:3" hidden="1" x14ac:dyDescent="0.25">
      <c r="A93" s="40" t="s">
        <v>27</v>
      </c>
      <c r="B93" s="5">
        <v>0</v>
      </c>
      <c r="C93" s="37">
        <v>0</v>
      </c>
    </row>
    <row r="94" spans="1:3" hidden="1" x14ac:dyDescent="0.25">
      <c r="A94" s="40" t="s">
        <v>14</v>
      </c>
      <c r="B94" s="5">
        <v>0</v>
      </c>
      <c r="C94" s="37">
        <v>0</v>
      </c>
    </row>
    <row r="95" spans="1:3" hidden="1" x14ac:dyDescent="0.25">
      <c r="A95" s="40" t="s">
        <v>9</v>
      </c>
      <c r="B95" s="5">
        <v>0</v>
      </c>
      <c r="C95" s="37">
        <v>0</v>
      </c>
    </row>
    <row r="96" spans="1:3" hidden="1" x14ac:dyDescent="0.25">
      <c r="A96" s="40" t="s">
        <v>13</v>
      </c>
      <c r="B96" s="5">
        <v>0</v>
      </c>
      <c r="C96" s="37">
        <v>0</v>
      </c>
    </row>
    <row r="97" spans="1:3" hidden="1" x14ac:dyDescent="0.25">
      <c r="A97" s="40" t="s">
        <v>58</v>
      </c>
      <c r="B97" s="5">
        <v>0</v>
      </c>
      <c r="C97" s="37">
        <v>0</v>
      </c>
    </row>
    <row r="98" spans="1:3" hidden="1" x14ac:dyDescent="0.25">
      <c r="A98" s="40" t="s">
        <v>41</v>
      </c>
      <c r="B98" s="5">
        <v>0</v>
      </c>
      <c r="C98" s="37">
        <v>0</v>
      </c>
    </row>
    <row r="99" spans="1:3" hidden="1" x14ac:dyDescent="0.25">
      <c r="A99" s="40" t="s">
        <v>32</v>
      </c>
      <c r="B99" s="5">
        <v>0</v>
      </c>
      <c r="C99" s="37">
        <v>0</v>
      </c>
    </row>
    <row r="100" spans="1:3" hidden="1" x14ac:dyDescent="0.25">
      <c r="A100" s="40" t="s">
        <v>7</v>
      </c>
      <c r="B100" s="5">
        <v>0</v>
      </c>
      <c r="C100" s="37">
        <v>0</v>
      </c>
    </row>
    <row r="101" spans="1:3" hidden="1" x14ac:dyDescent="0.25">
      <c r="A101" s="40" t="s">
        <v>24</v>
      </c>
      <c r="B101" s="5">
        <v>0</v>
      </c>
      <c r="C101" s="37">
        <v>0</v>
      </c>
    </row>
    <row r="102" spans="1:3" hidden="1" x14ac:dyDescent="0.25">
      <c r="A102" s="40" t="s">
        <v>35</v>
      </c>
      <c r="B102" s="5">
        <v>0</v>
      </c>
      <c r="C102" s="37">
        <v>0</v>
      </c>
    </row>
    <row r="103" spans="1:3" hidden="1" x14ac:dyDescent="0.25">
      <c r="A103" s="40" t="s">
        <v>30</v>
      </c>
      <c r="B103" s="5">
        <v>0</v>
      </c>
      <c r="C103" s="37">
        <v>0</v>
      </c>
    </row>
    <row r="104" spans="1:3" hidden="1" x14ac:dyDescent="0.25">
      <c r="A104" s="40" t="s">
        <v>20</v>
      </c>
      <c r="B104" s="5">
        <v>0</v>
      </c>
      <c r="C104" s="37">
        <v>0</v>
      </c>
    </row>
    <row r="105" spans="1:3" hidden="1" x14ac:dyDescent="0.25">
      <c r="A105" s="40" t="s">
        <v>17</v>
      </c>
      <c r="B105" s="5">
        <v>0</v>
      </c>
      <c r="C105" s="37">
        <v>0</v>
      </c>
    </row>
    <row r="106" spans="1:3" hidden="1" x14ac:dyDescent="0.25">
      <c r="A106" s="40" t="s">
        <v>12</v>
      </c>
      <c r="B106" s="5">
        <v>0</v>
      </c>
      <c r="C106" s="37">
        <v>0</v>
      </c>
    </row>
    <row r="107" spans="1:3" hidden="1" x14ac:dyDescent="0.25">
      <c r="A107" s="40" t="s">
        <v>40</v>
      </c>
      <c r="B107" s="5">
        <v>0</v>
      </c>
      <c r="C107" s="37">
        <v>0</v>
      </c>
    </row>
    <row r="108" spans="1:3" hidden="1" x14ac:dyDescent="0.25">
      <c r="A108" s="40" t="s">
        <v>28</v>
      </c>
      <c r="B108" s="5">
        <v>0</v>
      </c>
      <c r="C108" s="37">
        <v>0</v>
      </c>
    </row>
    <row r="109" spans="1:3" hidden="1" x14ac:dyDescent="0.25">
      <c r="A109" s="40" t="s">
        <v>29</v>
      </c>
      <c r="B109" s="5">
        <v>0</v>
      </c>
      <c r="C109" s="37">
        <v>0</v>
      </c>
    </row>
    <row r="110" spans="1:3" hidden="1" x14ac:dyDescent="0.25">
      <c r="A110" s="40" t="s">
        <v>15</v>
      </c>
      <c r="B110" s="5">
        <v>0</v>
      </c>
      <c r="C110" s="37">
        <v>0</v>
      </c>
    </row>
    <row r="111" spans="1:3" hidden="1" x14ac:dyDescent="0.25">
      <c r="A111" s="40" t="s">
        <v>10</v>
      </c>
      <c r="B111" s="5">
        <v>0</v>
      </c>
      <c r="C111" s="37">
        <v>0</v>
      </c>
    </row>
    <row r="112" spans="1:3" hidden="1" x14ac:dyDescent="0.25">
      <c r="A112" s="40" t="s">
        <v>8</v>
      </c>
      <c r="B112" s="5">
        <v>0</v>
      </c>
      <c r="C112" s="37">
        <v>0</v>
      </c>
    </row>
    <row r="113" spans="1:3" hidden="1" x14ac:dyDescent="0.25">
      <c r="A113" s="40" t="s">
        <v>47</v>
      </c>
      <c r="B113" s="5">
        <v>0</v>
      </c>
      <c r="C113" s="37">
        <v>0</v>
      </c>
    </row>
    <row r="114" spans="1:3" hidden="1" x14ac:dyDescent="0.25">
      <c r="A114" s="40" t="s">
        <v>16</v>
      </c>
      <c r="B114" s="5">
        <v>0</v>
      </c>
      <c r="C114" s="37">
        <v>0</v>
      </c>
    </row>
    <row r="115" spans="1:3" hidden="1" x14ac:dyDescent="0.25">
      <c r="A115" s="40" t="s">
        <v>57</v>
      </c>
      <c r="B115" s="5">
        <v>0</v>
      </c>
      <c r="C115" s="37">
        <v>0</v>
      </c>
    </row>
    <row r="116" spans="1:3" hidden="1" x14ac:dyDescent="0.25">
      <c r="A116" s="40" t="s">
        <v>23</v>
      </c>
      <c r="B116" s="5">
        <v>0</v>
      </c>
      <c r="C116" s="37">
        <v>0</v>
      </c>
    </row>
    <row r="117" spans="1:3" hidden="1" x14ac:dyDescent="0.25">
      <c r="A117" s="40" t="s">
        <v>39</v>
      </c>
      <c r="B117" s="5">
        <v>0</v>
      </c>
      <c r="C117" s="37">
        <v>0</v>
      </c>
    </row>
    <row r="118" spans="1:3" hidden="1" x14ac:dyDescent="0.25">
      <c r="A118" s="40" t="s">
        <v>38</v>
      </c>
      <c r="B118" s="5">
        <v>0</v>
      </c>
      <c r="C118" s="37">
        <v>0</v>
      </c>
    </row>
    <row r="119" spans="1:3" hidden="1" x14ac:dyDescent="0.25">
      <c r="A119" s="40" t="s">
        <v>37</v>
      </c>
      <c r="B119" s="5">
        <v>0</v>
      </c>
      <c r="C119" s="37">
        <v>0</v>
      </c>
    </row>
    <row r="120" spans="1:3" hidden="1" x14ac:dyDescent="0.25">
      <c r="A120" s="40" t="s">
        <v>21</v>
      </c>
      <c r="B120" s="5">
        <v>0</v>
      </c>
      <c r="C120" s="37">
        <v>0</v>
      </c>
    </row>
    <row r="121" spans="1:3" hidden="1" x14ac:dyDescent="0.25">
      <c r="A121" s="40" t="s">
        <v>59</v>
      </c>
      <c r="B121" s="5">
        <v>0</v>
      </c>
      <c r="C121" s="37">
        <v>0</v>
      </c>
    </row>
    <row r="122" spans="1:3" hidden="1" x14ac:dyDescent="0.25">
      <c r="A122" s="40" t="s">
        <v>11</v>
      </c>
      <c r="B122" s="5">
        <v>0</v>
      </c>
      <c r="C122" s="37">
        <v>0</v>
      </c>
    </row>
    <row r="123" spans="1:3" hidden="1" x14ac:dyDescent="0.25">
      <c r="A123" s="50" t="s">
        <v>36</v>
      </c>
      <c r="B123" s="6">
        <f>SUM(B93:B122)</f>
        <v>0</v>
      </c>
      <c r="C123" s="32">
        <f>SUM(C93:C122)</f>
        <v>0</v>
      </c>
    </row>
    <row r="124" spans="1:3" hidden="1" x14ac:dyDescent="0.25">
      <c r="A124" s="74" t="s">
        <v>68</v>
      </c>
      <c r="B124" s="74"/>
      <c r="C124" s="74"/>
    </row>
    <row r="125" spans="1:3" hidden="1" x14ac:dyDescent="0.25">
      <c r="A125" s="40" t="s">
        <v>27</v>
      </c>
      <c r="B125" s="5">
        <v>0</v>
      </c>
      <c r="C125" s="37">
        <v>0</v>
      </c>
    </row>
    <row r="126" spans="1:3" hidden="1" x14ac:dyDescent="0.25">
      <c r="A126" s="40" t="s">
        <v>14</v>
      </c>
      <c r="B126" s="5">
        <v>0</v>
      </c>
      <c r="C126" s="37">
        <v>0</v>
      </c>
    </row>
    <row r="127" spans="1:3" hidden="1" x14ac:dyDescent="0.25">
      <c r="A127" s="40" t="s">
        <v>9</v>
      </c>
      <c r="B127" s="5">
        <v>0</v>
      </c>
      <c r="C127" s="37">
        <v>0</v>
      </c>
    </row>
    <row r="128" spans="1:3" hidden="1" x14ac:dyDescent="0.25">
      <c r="A128" s="40" t="s">
        <v>13</v>
      </c>
      <c r="B128" s="5">
        <v>0</v>
      </c>
      <c r="C128" s="37">
        <v>0</v>
      </c>
    </row>
    <row r="129" spans="1:3" hidden="1" x14ac:dyDescent="0.25">
      <c r="A129" s="40" t="s">
        <v>58</v>
      </c>
      <c r="B129" s="5">
        <v>0</v>
      </c>
      <c r="C129" s="37">
        <v>0</v>
      </c>
    </row>
    <row r="130" spans="1:3" hidden="1" x14ac:dyDescent="0.25">
      <c r="A130" s="40" t="s">
        <v>41</v>
      </c>
      <c r="B130" s="5">
        <v>0</v>
      </c>
      <c r="C130" s="37">
        <v>0</v>
      </c>
    </row>
    <row r="131" spans="1:3" hidden="1" x14ac:dyDescent="0.25">
      <c r="A131" s="40" t="s">
        <v>32</v>
      </c>
      <c r="B131" s="5">
        <v>0</v>
      </c>
      <c r="C131" s="37">
        <v>0</v>
      </c>
    </row>
    <row r="132" spans="1:3" hidden="1" x14ac:dyDescent="0.25">
      <c r="A132" s="40" t="s">
        <v>7</v>
      </c>
      <c r="B132" s="5">
        <v>0</v>
      </c>
      <c r="C132" s="37">
        <v>0</v>
      </c>
    </row>
    <row r="133" spans="1:3" hidden="1" x14ac:dyDescent="0.25">
      <c r="A133" s="40" t="s">
        <v>24</v>
      </c>
      <c r="B133" s="5">
        <v>0</v>
      </c>
      <c r="C133" s="37">
        <v>0</v>
      </c>
    </row>
    <row r="134" spans="1:3" hidden="1" x14ac:dyDescent="0.25">
      <c r="A134" s="40" t="s">
        <v>35</v>
      </c>
      <c r="B134" s="5">
        <v>0</v>
      </c>
      <c r="C134" s="37">
        <v>0</v>
      </c>
    </row>
    <row r="135" spans="1:3" hidden="1" x14ac:dyDescent="0.25">
      <c r="A135" s="40" t="s">
        <v>30</v>
      </c>
      <c r="B135" s="5">
        <v>0</v>
      </c>
      <c r="C135" s="37">
        <v>0</v>
      </c>
    </row>
    <row r="136" spans="1:3" hidden="1" x14ac:dyDescent="0.25">
      <c r="A136" s="40" t="s">
        <v>20</v>
      </c>
      <c r="B136" s="5">
        <v>0</v>
      </c>
      <c r="C136" s="37">
        <v>0</v>
      </c>
    </row>
    <row r="137" spans="1:3" hidden="1" x14ac:dyDescent="0.25">
      <c r="A137" s="40" t="s">
        <v>17</v>
      </c>
      <c r="B137" s="5">
        <v>0</v>
      </c>
      <c r="C137" s="37">
        <v>0</v>
      </c>
    </row>
    <row r="138" spans="1:3" hidden="1" x14ac:dyDescent="0.25">
      <c r="A138" s="40" t="s">
        <v>12</v>
      </c>
      <c r="B138" s="5">
        <v>0</v>
      </c>
      <c r="C138" s="37">
        <v>0</v>
      </c>
    </row>
    <row r="139" spans="1:3" hidden="1" x14ac:dyDescent="0.25">
      <c r="A139" s="40" t="s">
        <v>40</v>
      </c>
      <c r="B139" s="5">
        <v>0</v>
      </c>
      <c r="C139" s="37">
        <v>0</v>
      </c>
    </row>
    <row r="140" spans="1:3" hidden="1" x14ac:dyDescent="0.25">
      <c r="A140" s="40" t="s">
        <v>28</v>
      </c>
      <c r="B140" s="5">
        <v>0</v>
      </c>
      <c r="C140" s="37">
        <v>0</v>
      </c>
    </row>
    <row r="141" spans="1:3" hidden="1" x14ac:dyDescent="0.25">
      <c r="A141" s="40" t="s">
        <v>29</v>
      </c>
      <c r="B141" s="5">
        <v>0</v>
      </c>
      <c r="C141" s="37">
        <v>0</v>
      </c>
    </row>
    <row r="142" spans="1:3" hidden="1" x14ac:dyDescent="0.25">
      <c r="A142" s="40" t="s">
        <v>15</v>
      </c>
      <c r="B142" s="5">
        <v>0</v>
      </c>
      <c r="C142" s="37">
        <v>0</v>
      </c>
    </row>
    <row r="143" spans="1:3" hidden="1" x14ac:dyDescent="0.25">
      <c r="A143" s="40" t="s">
        <v>10</v>
      </c>
      <c r="B143" s="5">
        <v>0</v>
      </c>
      <c r="C143" s="37">
        <v>0</v>
      </c>
    </row>
    <row r="144" spans="1:3" hidden="1" x14ac:dyDescent="0.25">
      <c r="A144" s="40" t="s">
        <v>8</v>
      </c>
      <c r="B144" s="5">
        <v>0</v>
      </c>
      <c r="C144" s="37">
        <v>0</v>
      </c>
    </row>
    <row r="145" spans="1:3" hidden="1" x14ac:dyDescent="0.25">
      <c r="A145" s="40" t="s">
        <v>47</v>
      </c>
      <c r="B145" s="5">
        <v>0</v>
      </c>
      <c r="C145" s="37">
        <v>0</v>
      </c>
    </row>
    <row r="146" spans="1:3" hidden="1" x14ac:dyDescent="0.25">
      <c r="A146" s="40" t="s">
        <v>16</v>
      </c>
      <c r="B146" s="5">
        <v>0</v>
      </c>
      <c r="C146" s="37">
        <v>0</v>
      </c>
    </row>
    <row r="147" spans="1:3" hidden="1" x14ac:dyDescent="0.25">
      <c r="A147" s="40" t="s">
        <v>57</v>
      </c>
      <c r="B147" s="5">
        <v>0</v>
      </c>
      <c r="C147" s="37">
        <v>0</v>
      </c>
    </row>
    <row r="148" spans="1:3" hidden="1" x14ac:dyDescent="0.25">
      <c r="A148" s="40" t="s">
        <v>23</v>
      </c>
      <c r="B148" s="5">
        <v>0</v>
      </c>
      <c r="C148" s="37">
        <v>0</v>
      </c>
    </row>
    <row r="149" spans="1:3" hidden="1" x14ac:dyDescent="0.25">
      <c r="A149" s="40" t="s">
        <v>39</v>
      </c>
      <c r="B149" s="5">
        <v>0</v>
      </c>
      <c r="C149" s="37">
        <v>0</v>
      </c>
    </row>
    <row r="150" spans="1:3" hidden="1" x14ac:dyDescent="0.25">
      <c r="A150" s="40" t="s">
        <v>38</v>
      </c>
      <c r="B150" s="5">
        <v>0</v>
      </c>
      <c r="C150" s="37">
        <v>0</v>
      </c>
    </row>
    <row r="151" spans="1:3" hidden="1" x14ac:dyDescent="0.25">
      <c r="A151" s="40" t="s">
        <v>37</v>
      </c>
      <c r="B151" s="5">
        <v>0</v>
      </c>
      <c r="C151" s="37">
        <v>0</v>
      </c>
    </row>
    <row r="152" spans="1:3" hidden="1" x14ac:dyDescent="0.25">
      <c r="A152" s="40" t="s">
        <v>21</v>
      </c>
      <c r="B152" s="5">
        <v>0</v>
      </c>
      <c r="C152" s="37">
        <v>0</v>
      </c>
    </row>
    <row r="153" spans="1:3" hidden="1" x14ac:dyDescent="0.25">
      <c r="A153" s="40" t="s">
        <v>59</v>
      </c>
      <c r="B153" s="5">
        <v>0</v>
      </c>
      <c r="C153" s="37">
        <v>0</v>
      </c>
    </row>
    <row r="154" spans="1:3" hidden="1" x14ac:dyDescent="0.25">
      <c r="A154" s="40" t="s">
        <v>11</v>
      </c>
      <c r="B154" s="5">
        <v>0</v>
      </c>
      <c r="C154" s="37">
        <v>0</v>
      </c>
    </row>
    <row r="155" spans="1:3" hidden="1" x14ac:dyDescent="0.25">
      <c r="A155" s="41" t="s">
        <v>60</v>
      </c>
      <c r="B155" s="5">
        <v>0</v>
      </c>
      <c r="C155" s="37">
        <v>0</v>
      </c>
    </row>
    <row r="156" spans="1:3" hidden="1" x14ac:dyDescent="0.25">
      <c r="A156" s="41" t="s">
        <v>61</v>
      </c>
      <c r="B156" s="5">
        <v>0</v>
      </c>
      <c r="C156" s="37">
        <v>0</v>
      </c>
    </row>
    <row r="157" spans="1:3" hidden="1" x14ac:dyDescent="0.25">
      <c r="A157" s="41" t="s">
        <v>42</v>
      </c>
      <c r="B157" s="5">
        <v>0</v>
      </c>
      <c r="C157" s="37">
        <v>0</v>
      </c>
    </row>
    <row r="158" spans="1:3" hidden="1" x14ac:dyDescent="0.25">
      <c r="A158" s="41" t="s">
        <v>44</v>
      </c>
      <c r="B158" s="5">
        <v>0</v>
      </c>
      <c r="C158" s="37">
        <v>0</v>
      </c>
    </row>
    <row r="159" spans="1:3" hidden="1" x14ac:dyDescent="0.25">
      <c r="A159" s="41" t="s">
        <v>43</v>
      </c>
      <c r="B159" s="5">
        <v>0</v>
      </c>
      <c r="C159" s="37">
        <v>0</v>
      </c>
    </row>
    <row r="160" spans="1:3" hidden="1" x14ac:dyDescent="0.25">
      <c r="A160" s="41" t="s">
        <v>62</v>
      </c>
      <c r="B160" s="5">
        <v>0</v>
      </c>
      <c r="C160" s="37">
        <v>0</v>
      </c>
    </row>
    <row r="161" spans="1:3" hidden="1" x14ac:dyDescent="0.25">
      <c r="A161" s="41" t="s">
        <v>63</v>
      </c>
      <c r="B161" s="5">
        <v>0</v>
      </c>
      <c r="C161" s="37">
        <v>0</v>
      </c>
    </row>
    <row r="162" spans="1:3" hidden="1" x14ac:dyDescent="0.25">
      <c r="A162" s="41" t="s">
        <v>140</v>
      </c>
      <c r="B162" s="5"/>
      <c r="C162" s="37"/>
    </row>
    <row r="163" spans="1:3" hidden="1" x14ac:dyDescent="0.25">
      <c r="A163" s="50" t="s">
        <v>45</v>
      </c>
      <c r="B163" s="6">
        <f>SUM(B125:B154)</f>
        <v>0</v>
      </c>
      <c r="C163" s="32">
        <f>SUM(C125:C154)</f>
        <v>0</v>
      </c>
    </row>
    <row r="164" spans="1:3" ht="19.5" hidden="1" customHeight="1" x14ac:dyDescent="0.25">
      <c r="A164" s="51" t="s">
        <v>46</v>
      </c>
      <c r="B164" s="29">
        <f>SUM(B155:B161)</f>
        <v>0</v>
      </c>
      <c r="C164" s="36">
        <f>SUM(C155:C161)</f>
        <v>0</v>
      </c>
    </row>
    <row r="165" spans="1:3" hidden="1" x14ac:dyDescent="0.25">
      <c r="A165" s="50" t="s">
        <v>36</v>
      </c>
      <c r="B165" s="6">
        <f>B163+B164</f>
        <v>0</v>
      </c>
      <c r="C165" s="32">
        <f>C163+C164</f>
        <v>0</v>
      </c>
    </row>
    <row r="166" spans="1:3" x14ac:dyDescent="0.25">
      <c r="A166" s="74" t="s">
        <v>71</v>
      </c>
      <c r="B166" s="74"/>
      <c r="C166" s="74"/>
    </row>
    <row r="167" spans="1:3" x14ac:dyDescent="0.25">
      <c r="A167" s="40" t="s">
        <v>7</v>
      </c>
      <c r="B167" s="5">
        <v>6</v>
      </c>
      <c r="C167" s="37">
        <v>72</v>
      </c>
    </row>
    <row r="168" spans="1:3" hidden="1" x14ac:dyDescent="0.25">
      <c r="A168" s="40" t="s">
        <v>8</v>
      </c>
      <c r="B168" s="5"/>
      <c r="C168" s="37"/>
    </row>
    <row r="169" spans="1:3" hidden="1" x14ac:dyDescent="0.25">
      <c r="A169" s="40" t="s">
        <v>9</v>
      </c>
      <c r="B169" s="5"/>
      <c r="C169" s="37"/>
    </row>
    <row r="170" spans="1:3" hidden="1" x14ac:dyDescent="0.25">
      <c r="A170" s="40" t="s">
        <v>10</v>
      </c>
      <c r="B170" s="5"/>
      <c r="C170" s="37"/>
    </row>
    <row r="171" spans="1:3" hidden="1" x14ac:dyDescent="0.25">
      <c r="A171" s="40" t="s">
        <v>11</v>
      </c>
      <c r="B171" s="5"/>
      <c r="C171" s="37"/>
    </row>
    <row r="172" spans="1:3" hidden="1" x14ac:dyDescent="0.25">
      <c r="A172" s="40" t="s">
        <v>12</v>
      </c>
      <c r="B172" s="5"/>
      <c r="C172" s="37"/>
    </row>
    <row r="173" spans="1:3" hidden="1" x14ac:dyDescent="0.25">
      <c r="A173" s="40" t="s">
        <v>13</v>
      </c>
      <c r="B173" s="5"/>
      <c r="C173" s="37"/>
    </row>
    <row r="174" spans="1:3" hidden="1" x14ac:dyDescent="0.25">
      <c r="A174" s="40" t="s">
        <v>14</v>
      </c>
      <c r="B174" s="5"/>
      <c r="C174" s="37"/>
    </row>
    <row r="175" spans="1:3" hidden="1" x14ac:dyDescent="0.25">
      <c r="A175" s="40" t="s">
        <v>15</v>
      </c>
      <c r="B175" s="5"/>
      <c r="C175" s="37"/>
    </row>
    <row r="176" spans="1:3" hidden="1" x14ac:dyDescent="0.25">
      <c r="A176" s="40" t="s">
        <v>16</v>
      </c>
      <c r="B176" s="5"/>
      <c r="C176" s="37"/>
    </row>
    <row r="177" spans="1:3" hidden="1" x14ac:dyDescent="0.25">
      <c r="A177" s="40" t="s">
        <v>17</v>
      </c>
      <c r="B177" s="5"/>
      <c r="C177" s="37"/>
    </row>
    <row r="178" spans="1:3" hidden="1" x14ac:dyDescent="0.25">
      <c r="A178" s="40" t="s">
        <v>18</v>
      </c>
      <c r="B178" s="5"/>
      <c r="C178" s="37"/>
    </row>
    <row r="179" spans="1:3" hidden="1" x14ac:dyDescent="0.25">
      <c r="A179" s="40" t="s">
        <v>19</v>
      </c>
      <c r="B179" s="5"/>
      <c r="C179" s="37"/>
    </row>
    <row r="180" spans="1:3" hidden="1" x14ac:dyDescent="0.25">
      <c r="A180" s="40" t="s">
        <v>72</v>
      </c>
      <c r="B180" s="5"/>
      <c r="C180" s="37"/>
    </row>
    <row r="181" spans="1:3" hidden="1" x14ac:dyDescent="0.25">
      <c r="A181" s="40" t="s">
        <v>20</v>
      </c>
      <c r="B181" s="5"/>
      <c r="C181" s="37"/>
    </row>
    <row r="182" spans="1:3" hidden="1" x14ac:dyDescent="0.25">
      <c r="A182" s="40" t="s">
        <v>21</v>
      </c>
      <c r="B182" s="5"/>
      <c r="C182" s="37"/>
    </row>
    <row r="183" spans="1:3" hidden="1" x14ac:dyDescent="0.25">
      <c r="A183" s="40" t="s">
        <v>22</v>
      </c>
      <c r="B183" s="5"/>
      <c r="C183" s="37"/>
    </row>
    <row r="184" spans="1:3" hidden="1" x14ac:dyDescent="0.25">
      <c r="A184" s="40" t="s">
        <v>23</v>
      </c>
      <c r="B184" s="5"/>
      <c r="C184" s="37"/>
    </row>
    <row r="185" spans="1:3" hidden="1" x14ac:dyDescent="0.25">
      <c r="A185" s="40" t="s">
        <v>24</v>
      </c>
      <c r="B185" s="5"/>
      <c r="C185" s="37"/>
    </row>
    <row r="186" spans="1:3" hidden="1" x14ac:dyDescent="0.25">
      <c r="A186" s="40" t="s">
        <v>25</v>
      </c>
      <c r="B186" s="5"/>
      <c r="C186" s="37"/>
    </row>
    <row r="187" spans="1:3" hidden="1" x14ac:dyDescent="0.25">
      <c r="A187" s="40" t="s">
        <v>51</v>
      </c>
      <c r="B187" s="5"/>
      <c r="C187" s="37"/>
    </row>
    <row r="188" spans="1:3" ht="30" hidden="1" x14ac:dyDescent="0.25">
      <c r="A188" s="40" t="s">
        <v>73</v>
      </c>
      <c r="B188" s="5"/>
      <c r="C188" s="37"/>
    </row>
    <row r="189" spans="1:3" hidden="1" x14ac:dyDescent="0.25">
      <c r="A189" s="40" t="s">
        <v>26</v>
      </c>
      <c r="B189" s="5"/>
      <c r="C189" s="37"/>
    </row>
    <row r="190" spans="1:3" hidden="1" x14ac:dyDescent="0.25">
      <c r="A190" s="40" t="s">
        <v>27</v>
      </c>
      <c r="B190" s="5"/>
      <c r="C190" s="37"/>
    </row>
    <row r="191" spans="1:3" hidden="1" x14ac:dyDescent="0.25">
      <c r="A191" s="40" t="s">
        <v>28</v>
      </c>
      <c r="B191" s="5"/>
      <c r="C191" s="37"/>
    </row>
    <row r="192" spans="1:3" hidden="1" x14ac:dyDescent="0.25">
      <c r="A192" s="40" t="s">
        <v>29</v>
      </c>
      <c r="B192" s="5"/>
      <c r="C192" s="37"/>
    </row>
    <row r="193" spans="1:3" x14ac:dyDescent="0.25">
      <c r="A193" s="40" t="s">
        <v>30</v>
      </c>
      <c r="B193" s="5">
        <v>6</v>
      </c>
      <c r="C193" s="37">
        <v>72</v>
      </c>
    </row>
    <row r="194" spans="1:3" hidden="1" x14ac:dyDescent="0.25">
      <c r="A194" s="40" t="s">
        <v>31</v>
      </c>
      <c r="B194" s="5"/>
      <c r="C194" s="37"/>
    </row>
    <row r="195" spans="1:3" hidden="1" x14ac:dyDescent="0.25">
      <c r="A195" s="40" t="s">
        <v>32</v>
      </c>
      <c r="B195" s="5"/>
      <c r="C195" s="37"/>
    </row>
    <row r="196" spans="1:3" hidden="1" x14ac:dyDescent="0.25">
      <c r="A196" s="40" t="s">
        <v>33</v>
      </c>
      <c r="B196" s="5"/>
      <c r="C196" s="37"/>
    </row>
    <row r="197" spans="1:3" ht="30" hidden="1" x14ac:dyDescent="0.25">
      <c r="A197" s="40" t="s">
        <v>34</v>
      </c>
      <c r="B197" s="5"/>
      <c r="C197" s="37"/>
    </row>
    <row r="198" spans="1:3" hidden="1" x14ac:dyDescent="0.25">
      <c r="A198" s="40" t="s">
        <v>35</v>
      </c>
      <c r="B198" s="5"/>
      <c r="C198" s="37"/>
    </row>
    <row r="199" spans="1:3" x14ac:dyDescent="0.25">
      <c r="A199" s="50" t="s">
        <v>36</v>
      </c>
      <c r="B199" s="6">
        <f>SUM(B167:B198)</f>
        <v>12</v>
      </c>
      <c r="C199" s="32">
        <f>SUM(C167:C198)</f>
        <v>144</v>
      </c>
    </row>
    <row r="200" spans="1:3" hidden="1" x14ac:dyDescent="0.25">
      <c r="A200" s="38" t="s">
        <v>48</v>
      </c>
      <c r="B200" s="6"/>
      <c r="C200" s="32"/>
    </row>
    <row r="201" spans="1:3" hidden="1" x14ac:dyDescent="0.25">
      <c r="A201" s="52" t="s">
        <v>49</v>
      </c>
      <c r="B201" s="29"/>
      <c r="C201" s="36"/>
    </row>
    <row r="202" spans="1:3" ht="15.75" x14ac:dyDescent="0.25">
      <c r="A202" s="8" t="s">
        <v>50</v>
      </c>
      <c r="B202" s="8"/>
      <c r="C202" s="39">
        <f>C49+C91+C123+C165+C199+C200</f>
        <v>144</v>
      </c>
    </row>
    <row r="203" spans="1:3" x14ac:dyDescent="0.25">
      <c r="B203" s="63"/>
      <c r="C203" s="67"/>
    </row>
    <row r="204" spans="1:3" x14ac:dyDescent="0.25">
      <c r="B204" s="66"/>
      <c r="C204" s="67"/>
    </row>
  </sheetData>
  <mergeCells count="14">
    <mergeCell ref="A6:C6"/>
    <mergeCell ref="A124:C124"/>
    <mergeCell ref="A166:C166"/>
    <mergeCell ref="A7:C7"/>
    <mergeCell ref="A8:C8"/>
    <mergeCell ref="A12:C12"/>
    <mergeCell ref="A50:C50"/>
    <mergeCell ref="A51:C51"/>
    <mergeCell ref="A92:C92"/>
    <mergeCell ref="A1:C1"/>
    <mergeCell ref="A2:C2"/>
    <mergeCell ref="A3:C3"/>
    <mergeCell ref="A4:C4"/>
    <mergeCell ref="A5:C5"/>
  </mergeCells>
  <pageMargins left="0.59055118110236227" right="0" top="0.39370078740157483" bottom="0.39370078740157483" header="0" footer="0"/>
  <pageSetup paperSize="9" orientation="portrait" r:id="rId1"/>
  <headerFooter alignWithMargins="0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C204"/>
  <sheetViews>
    <sheetView view="pageBreakPreview" zoomScaleNormal="100" zoomScaleSheetLayoutView="100" workbookViewId="0">
      <selection activeCell="A3" sqref="A3:C3"/>
    </sheetView>
  </sheetViews>
  <sheetFormatPr defaultColWidth="9.140625" defaultRowHeight="15" x14ac:dyDescent="0.25"/>
  <cols>
    <col min="1" max="1" width="61" style="1" customWidth="1"/>
    <col min="2" max="2" width="15.42578125" style="2" customWidth="1"/>
    <col min="3" max="3" width="15.7109375" style="1" customWidth="1"/>
    <col min="4" max="16384" width="9.140625" style="1"/>
  </cols>
  <sheetData>
    <row r="1" spans="1:3" x14ac:dyDescent="0.25">
      <c r="A1" s="80" t="s">
        <v>0</v>
      </c>
      <c r="B1" s="80"/>
      <c r="C1" s="80"/>
    </row>
    <row r="2" spans="1:3" x14ac:dyDescent="0.25">
      <c r="A2" s="80" t="s">
        <v>1</v>
      </c>
      <c r="B2" s="80"/>
      <c r="C2" s="80"/>
    </row>
    <row r="3" spans="1:3" x14ac:dyDescent="0.25">
      <c r="A3" s="80" t="s">
        <v>127</v>
      </c>
      <c r="B3" s="80"/>
      <c r="C3" s="80"/>
    </row>
    <row r="4" spans="1:3" x14ac:dyDescent="0.25">
      <c r="A4" s="79" t="s">
        <v>2</v>
      </c>
      <c r="B4" s="79"/>
      <c r="C4" s="79"/>
    </row>
    <row r="5" spans="1:3" x14ac:dyDescent="0.25">
      <c r="A5" s="81" t="s">
        <v>134</v>
      </c>
      <c r="B5" s="81"/>
      <c r="C5" s="81"/>
    </row>
    <row r="6" spans="1:3" x14ac:dyDescent="0.25">
      <c r="A6" s="79" t="s">
        <v>3</v>
      </c>
      <c r="B6" s="79"/>
      <c r="C6" s="79"/>
    </row>
    <row r="7" spans="1:3" x14ac:dyDescent="0.25">
      <c r="A7" s="79" t="s">
        <v>4</v>
      </c>
      <c r="B7" s="79"/>
      <c r="C7" s="79"/>
    </row>
    <row r="8" spans="1:3" x14ac:dyDescent="0.25">
      <c r="A8" s="79" t="s">
        <v>126</v>
      </c>
      <c r="B8" s="79"/>
      <c r="C8" s="79"/>
    </row>
    <row r="10" spans="1:3" ht="90" x14ac:dyDescent="0.25">
      <c r="A10" s="27" t="s">
        <v>64</v>
      </c>
      <c r="B10" s="5" t="s">
        <v>5</v>
      </c>
      <c r="C10" s="27" t="s">
        <v>6</v>
      </c>
    </row>
    <row r="11" spans="1:3" x14ac:dyDescent="0.25">
      <c r="A11" s="27">
        <v>1</v>
      </c>
      <c r="B11" s="5">
        <v>2</v>
      </c>
      <c r="C11" s="27">
        <v>3</v>
      </c>
    </row>
    <row r="12" spans="1:3" hidden="1" x14ac:dyDescent="0.25">
      <c r="A12" s="74" t="s">
        <v>65</v>
      </c>
      <c r="B12" s="74"/>
      <c r="C12" s="74"/>
    </row>
    <row r="13" spans="1:3" hidden="1" x14ac:dyDescent="0.25">
      <c r="A13" s="33" t="s">
        <v>7</v>
      </c>
      <c r="B13" s="5">
        <v>0</v>
      </c>
      <c r="C13" s="37">
        <v>0</v>
      </c>
    </row>
    <row r="14" spans="1:3" hidden="1" x14ac:dyDescent="0.25">
      <c r="A14" s="33" t="s">
        <v>70</v>
      </c>
      <c r="B14" s="5">
        <v>0</v>
      </c>
      <c r="C14" s="37">
        <v>0</v>
      </c>
    </row>
    <row r="15" spans="1:3" hidden="1" x14ac:dyDescent="0.25">
      <c r="A15" s="33" t="s">
        <v>8</v>
      </c>
      <c r="B15" s="5">
        <v>0</v>
      </c>
      <c r="C15" s="37">
        <v>0</v>
      </c>
    </row>
    <row r="16" spans="1:3" hidden="1" x14ac:dyDescent="0.25">
      <c r="A16" s="33" t="s">
        <v>58</v>
      </c>
      <c r="B16" s="5"/>
      <c r="C16" s="37"/>
    </row>
    <row r="17" spans="1:3" hidden="1" x14ac:dyDescent="0.25">
      <c r="A17" s="33" t="s">
        <v>9</v>
      </c>
      <c r="B17" s="5">
        <v>0</v>
      </c>
      <c r="C17" s="37">
        <v>0</v>
      </c>
    </row>
    <row r="18" spans="1:3" hidden="1" x14ac:dyDescent="0.25">
      <c r="A18" s="33" t="s">
        <v>10</v>
      </c>
      <c r="B18" s="5">
        <v>0</v>
      </c>
      <c r="C18" s="37">
        <v>0</v>
      </c>
    </row>
    <row r="19" spans="1:3" hidden="1" x14ac:dyDescent="0.25">
      <c r="A19" s="33" t="s">
        <v>11</v>
      </c>
      <c r="B19" s="5">
        <v>0</v>
      </c>
      <c r="C19" s="37">
        <v>0</v>
      </c>
    </row>
    <row r="20" spans="1:3" hidden="1" x14ac:dyDescent="0.25">
      <c r="A20" s="33" t="s">
        <v>12</v>
      </c>
      <c r="B20" s="5">
        <v>0</v>
      </c>
      <c r="C20" s="37">
        <v>0</v>
      </c>
    </row>
    <row r="21" spans="1:3" hidden="1" x14ac:dyDescent="0.25">
      <c r="A21" s="33" t="s">
        <v>13</v>
      </c>
      <c r="B21" s="5">
        <v>0</v>
      </c>
      <c r="C21" s="37">
        <v>0</v>
      </c>
    </row>
    <row r="22" spans="1:3" hidden="1" x14ac:dyDescent="0.25">
      <c r="A22" s="33" t="s">
        <v>14</v>
      </c>
      <c r="B22" s="5">
        <v>0</v>
      </c>
      <c r="C22" s="37">
        <v>0</v>
      </c>
    </row>
    <row r="23" spans="1:3" hidden="1" x14ac:dyDescent="0.25">
      <c r="A23" s="33" t="s">
        <v>15</v>
      </c>
      <c r="B23" s="5">
        <v>0</v>
      </c>
      <c r="C23" s="37">
        <v>0</v>
      </c>
    </row>
    <row r="24" spans="1:3" hidden="1" x14ac:dyDescent="0.25">
      <c r="A24" s="33" t="s">
        <v>16</v>
      </c>
      <c r="B24" s="5">
        <v>0</v>
      </c>
      <c r="C24" s="37">
        <v>0</v>
      </c>
    </row>
    <row r="25" spans="1:3" hidden="1" x14ac:dyDescent="0.25">
      <c r="A25" s="33" t="s">
        <v>17</v>
      </c>
      <c r="B25" s="5">
        <v>0</v>
      </c>
      <c r="C25" s="37">
        <v>0</v>
      </c>
    </row>
    <row r="26" spans="1:3" hidden="1" x14ac:dyDescent="0.25">
      <c r="A26" s="33" t="s">
        <v>18</v>
      </c>
      <c r="B26" s="5">
        <v>0</v>
      </c>
      <c r="C26" s="37">
        <v>0</v>
      </c>
    </row>
    <row r="27" spans="1:3" hidden="1" x14ac:dyDescent="0.25">
      <c r="A27" s="33" t="s">
        <v>19</v>
      </c>
      <c r="B27" s="5">
        <v>0</v>
      </c>
      <c r="C27" s="37">
        <v>0</v>
      </c>
    </row>
    <row r="28" spans="1:3" hidden="1" x14ac:dyDescent="0.25">
      <c r="A28" s="33" t="s">
        <v>55</v>
      </c>
      <c r="B28" s="5">
        <v>0</v>
      </c>
      <c r="C28" s="37">
        <v>0</v>
      </c>
    </row>
    <row r="29" spans="1:3" hidden="1" x14ac:dyDescent="0.25">
      <c r="A29" s="33" t="s">
        <v>20</v>
      </c>
      <c r="B29" s="5">
        <v>0</v>
      </c>
      <c r="C29" s="37">
        <v>0</v>
      </c>
    </row>
    <row r="30" spans="1:3" hidden="1" x14ac:dyDescent="0.25">
      <c r="A30" s="33" t="s">
        <v>21</v>
      </c>
      <c r="B30" s="5">
        <v>0</v>
      </c>
      <c r="C30" s="37">
        <v>0</v>
      </c>
    </row>
    <row r="31" spans="1:3" hidden="1" x14ac:dyDescent="0.25">
      <c r="A31" s="33" t="s">
        <v>22</v>
      </c>
      <c r="B31" s="5">
        <v>0</v>
      </c>
      <c r="C31" s="37">
        <v>0</v>
      </c>
    </row>
    <row r="32" spans="1:3" hidden="1" x14ac:dyDescent="0.25">
      <c r="A32" s="33" t="s">
        <v>23</v>
      </c>
      <c r="B32" s="5">
        <v>0</v>
      </c>
      <c r="C32" s="37">
        <v>0</v>
      </c>
    </row>
    <row r="33" spans="1:3" hidden="1" x14ac:dyDescent="0.25">
      <c r="A33" s="33" t="s">
        <v>24</v>
      </c>
      <c r="B33" s="5">
        <v>0</v>
      </c>
      <c r="C33" s="37">
        <v>0</v>
      </c>
    </row>
    <row r="34" spans="1:3" hidden="1" x14ac:dyDescent="0.25">
      <c r="A34" s="33" t="s">
        <v>25</v>
      </c>
      <c r="B34" s="5">
        <v>0</v>
      </c>
      <c r="C34" s="37">
        <v>0</v>
      </c>
    </row>
    <row r="35" spans="1:3" hidden="1" x14ac:dyDescent="0.25">
      <c r="A35" s="33" t="s">
        <v>51</v>
      </c>
      <c r="B35" s="5">
        <v>0</v>
      </c>
      <c r="C35" s="37">
        <v>0</v>
      </c>
    </row>
    <row r="36" spans="1:3" hidden="1" x14ac:dyDescent="0.25">
      <c r="A36" s="33" t="s">
        <v>52</v>
      </c>
      <c r="B36" s="5">
        <v>0</v>
      </c>
      <c r="C36" s="37">
        <v>0</v>
      </c>
    </row>
    <row r="37" spans="1:3" hidden="1" x14ac:dyDescent="0.25">
      <c r="A37" s="33" t="s">
        <v>26</v>
      </c>
      <c r="B37" s="5">
        <v>0</v>
      </c>
      <c r="C37" s="37">
        <v>0</v>
      </c>
    </row>
    <row r="38" spans="1:3" hidden="1" x14ac:dyDescent="0.25">
      <c r="A38" s="33" t="s">
        <v>27</v>
      </c>
      <c r="B38" s="5">
        <v>0</v>
      </c>
      <c r="C38" s="37">
        <v>0</v>
      </c>
    </row>
    <row r="39" spans="1:3" hidden="1" x14ac:dyDescent="0.25">
      <c r="A39" s="33" t="s">
        <v>28</v>
      </c>
      <c r="B39" s="5">
        <v>0</v>
      </c>
      <c r="C39" s="37">
        <v>0</v>
      </c>
    </row>
    <row r="40" spans="1:3" hidden="1" x14ac:dyDescent="0.25">
      <c r="A40" s="33" t="s">
        <v>29</v>
      </c>
      <c r="B40" s="5">
        <v>0</v>
      </c>
      <c r="C40" s="37">
        <v>0</v>
      </c>
    </row>
    <row r="41" spans="1:3" hidden="1" x14ac:dyDescent="0.25">
      <c r="A41" s="33" t="s">
        <v>30</v>
      </c>
      <c r="B41" s="5">
        <v>0</v>
      </c>
      <c r="C41" s="37">
        <v>0</v>
      </c>
    </row>
    <row r="42" spans="1:3" ht="30" hidden="1" x14ac:dyDescent="0.25">
      <c r="A42" s="33" t="s">
        <v>56</v>
      </c>
      <c r="B42" s="5">
        <v>0</v>
      </c>
      <c r="C42" s="37">
        <v>0</v>
      </c>
    </row>
    <row r="43" spans="1:3" hidden="1" x14ac:dyDescent="0.25">
      <c r="A43" s="33" t="s">
        <v>31</v>
      </c>
      <c r="B43" s="5">
        <v>0</v>
      </c>
      <c r="C43" s="37">
        <v>0</v>
      </c>
    </row>
    <row r="44" spans="1:3" hidden="1" x14ac:dyDescent="0.25">
      <c r="A44" s="33" t="s">
        <v>32</v>
      </c>
      <c r="B44" s="5">
        <v>0</v>
      </c>
      <c r="C44" s="37">
        <v>0</v>
      </c>
    </row>
    <row r="45" spans="1:3" hidden="1" x14ac:dyDescent="0.25">
      <c r="A45" s="33" t="s">
        <v>33</v>
      </c>
      <c r="B45" s="5">
        <v>0</v>
      </c>
      <c r="C45" s="37">
        <v>0</v>
      </c>
    </row>
    <row r="46" spans="1:3" ht="30" hidden="1" x14ac:dyDescent="0.25">
      <c r="A46" s="33" t="s">
        <v>34</v>
      </c>
      <c r="B46" s="5">
        <v>0</v>
      </c>
      <c r="C46" s="37">
        <v>0</v>
      </c>
    </row>
    <row r="47" spans="1:3" hidden="1" x14ac:dyDescent="0.25">
      <c r="A47" s="33" t="s">
        <v>57</v>
      </c>
      <c r="B47" s="5">
        <v>0</v>
      </c>
      <c r="C47" s="37">
        <v>0</v>
      </c>
    </row>
    <row r="48" spans="1:3" hidden="1" x14ac:dyDescent="0.25">
      <c r="A48" s="33" t="s">
        <v>35</v>
      </c>
      <c r="B48" s="5"/>
      <c r="C48" s="37"/>
    </row>
    <row r="49" spans="1:3" hidden="1" x14ac:dyDescent="0.25">
      <c r="A49" s="50" t="s">
        <v>36</v>
      </c>
      <c r="B49" s="6">
        <f>SUM(B13:B48)</f>
        <v>0</v>
      </c>
      <c r="C49" s="32">
        <f>SUM(C13:C48)</f>
        <v>0</v>
      </c>
    </row>
    <row r="50" spans="1:3" x14ac:dyDescent="0.25">
      <c r="A50" s="74" t="s">
        <v>69</v>
      </c>
      <c r="B50" s="74"/>
      <c r="C50" s="74"/>
    </row>
    <row r="51" spans="1:3" hidden="1" x14ac:dyDescent="0.25">
      <c r="A51" s="74" t="s">
        <v>66</v>
      </c>
      <c r="B51" s="74"/>
      <c r="C51" s="74"/>
    </row>
    <row r="52" spans="1:3" hidden="1" x14ac:dyDescent="0.25">
      <c r="A52" s="40" t="s">
        <v>27</v>
      </c>
      <c r="B52" s="5">
        <v>0</v>
      </c>
      <c r="C52" s="37">
        <v>0</v>
      </c>
    </row>
    <row r="53" spans="1:3" hidden="1" x14ac:dyDescent="0.25">
      <c r="A53" s="40" t="s">
        <v>14</v>
      </c>
      <c r="B53" s="5">
        <v>0</v>
      </c>
      <c r="C53" s="37">
        <v>0</v>
      </c>
    </row>
    <row r="54" spans="1:3" hidden="1" x14ac:dyDescent="0.25">
      <c r="A54" s="40" t="s">
        <v>9</v>
      </c>
      <c r="B54" s="5">
        <v>0</v>
      </c>
      <c r="C54" s="37">
        <v>0</v>
      </c>
    </row>
    <row r="55" spans="1:3" hidden="1" x14ac:dyDescent="0.25">
      <c r="A55" s="40" t="s">
        <v>13</v>
      </c>
      <c r="B55" s="5">
        <v>0</v>
      </c>
      <c r="C55" s="37">
        <v>0</v>
      </c>
    </row>
    <row r="56" spans="1:3" hidden="1" x14ac:dyDescent="0.25">
      <c r="A56" s="40" t="s">
        <v>58</v>
      </c>
      <c r="B56" s="5">
        <v>0</v>
      </c>
      <c r="C56" s="37">
        <v>0</v>
      </c>
    </row>
    <row r="57" spans="1:3" hidden="1" x14ac:dyDescent="0.25">
      <c r="A57" s="40" t="s">
        <v>41</v>
      </c>
      <c r="B57" s="5">
        <v>0</v>
      </c>
      <c r="C57" s="37">
        <v>0</v>
      </c>
    </row>
    <row r="58" spans="1:3" hidden="1" x14ac:dyDescent="0.25">
      <c r="A58" s="40" t="s">
        <v>32</v>
      </c>
      <c r="B58" s="5">
        <v>0</v>
      </c>
      <c r="C58" s="37">
        <v>0</v>
      </c>
    </row>
    <row r="59" spans="1:3" hidden="1" x14ac:dyDescent="0.25">
      <c r="A59" s="40" t="s">
        <v>7</v>
      </c>
      <c r="B59" s="5">
        <v>0</v>
      </c>
      <c r="C59" s="37">
        <v>0</v>
      </c>
    </row>
    <row r="60" spans="1:3" hidden="1" x14ac:dyDescent="0.25">
      <c r="A60" s="40" t="s">
        <v>24</v>
      </c>
      <c r="B60" s="5">
        <v>0</v>
      </c>
      <c r="C60" s="37">
        <v>0</v>
      </c>
    </row>
    <row r="61" spans="1:3" hidden="1" x14ac:dyDescent="0.25">
      <c r="A61" s="40" t="s">
        <v>35</v>
      </c>
      <c r="B61" s="5">
        <v>0</v>
      </c>
      <c r="C61" s="37">
        <v>0</v>
      </c>
    </row>
    <row r="62" spans="1:3" hidden="1" x14ac:dyDescent="0.25">
      <c r="A62" s="40" t="s">
        <v>30</v>
      </c>
      <c r="B62" s="5">
        <v>0</v>
      </c>
      <c r="C62" s="37">
        <v>0</v>
      </c>
    </row>
    <row r="63" spans="1:3" hidden="1" x14ac:dyDescent="0.25">
      <c r="A63" s="40" t="s">
        <v>20</v>
      </c>
      <c r="B63" s="5">
        <v>0</v>
      </c>
      <c r="C63" s="37">
        <v>0</v>
      </c>
    </row>
    <row r="64" spans="1:3" hidden="1" x14ac:dyDescent="0.25">
      <c r="A64" s="40" t="s">
        <v>17</v>
      </c>
      <c r="B64" s="5">
        <v>0</v>
      </c>
      <c r="C64" s="37">
        <v>0</v>
      </c>
    </row>
    <row r="65" spans="1:3" hidden="1" x14ac:dyDescent="0.25">
      <c r="A65" s="40" t="s">
        <v>12</v>
      </c>
      <c r="B65" s="5">
        <v>0</v>
      </c>
      <c r="C65" s="37">
        <v>0</v>
      </c>
    </row>
    <row r="66" spans="1:3" hidden="1" x14ac:dyDescent="0.25">
      <c r="A66" s="40" t="s">
        <v>40</v>
      </c>
      <c r="B66" s="5">
        <v>0</v>
      </c>
      <c r="C66" s="37">
        <v>0</v>
      </c>
    </row>
    <row r="67" spans="1:3" hidden="1" x14ac:dyDescent="0.25">
      <c r="A67" s="40" t="s">
        <v>28</v>
      </c>
      <c r="B67" s="5">
        <v>0</v>
      </c>
      <c r="C67" s="37">
        <v>0</v>
      </c>
    </row>
    <row r="68" spans="1:3" hidden="1" x14ac:dyDescent="0.25">
      <c r="A68" s="40" t="s">
        <v>29</v>
      </c>
      <c r="B68" s="5">
        <v>0</v>
      </c>
      <c r="C68" s="37">
        <v>0</v>
      </c>
    </row>
    <row r="69" spans="1:3" hidden="1" x14ac:dyDescent="0.25">
      <c r="A69" s="40" t="s">
        <v>15</v>
      </c>
      <c r="B69" s="5">
        <v>0</v>
      </c>
      <c r="C69" s="37">
        <v>0</v>
      </c>
    </row>
    <row r="70" spans="1:3" hidden="1" x14ac:dyDescent="0.25">
      <c r="A70" s="40" t="s">
        <v>10</v>
      </c>
      <c r="B70" s="5">
        <v>0</v>
      </c>
      <c r="C70" s="37">
        <v>0</v>
      </c>
    </row>
    <row r="71" spans="1:3" hidden="1" x14ac:dyDescent="0.25">
      <c r="A71" s="40" t="s">
        <v>8</v>
      </c>
      <c r="B71" s="5">
        <v>0</v>
      </c>
      <c r="C71" s="37">
        <v>0</v>
      </c>
    </row>
    <row r="72" spans="1:3" hidden="1" x14ac:dyDescent="0.25">
      <c r="A72" s="40" t="s">
        <v>47</v>
      </c>
      <c r="B72" s="5">
        <v>0</v>
      </c>
      <c r="C72" s="37">
        <v>0</v>
      </c>
    </row>
    <row r="73" spans="1:3" hidden="1" x14ac:dyDescent="0.25">
      <c r="A73" s="40" t="s">
        <v>16</v>
      </c>
      <c r="B73" s="5">
        <v>0</v>
      </c>
      <c r="C73" s="37">
        <v>0</v>
      </c>
    </row>
    <row r="74" spans="1:3" hidden="1" x14ac:dyDescent="0.25">
      <c r="A74" s="40" t="s">
        <v>57</v>
      </c>
      <c r="B74" s="5">
        <v>0</v>
      </c>
      <c r="C74" s="37">
        <v>0</v>
      </c>
    </row>
    <row r="75" spans="1:3" hidden="1" x14ac:dyDescent="0.25">
      <c r="A75" s="40" t="s">
        <v>23</v>
      </c>
      <c r="B75" s="5">
        <v>0</v>
      </c>
      <c r="C75" s="37">
        <v>0</v>
      </c>
    </row>
    <row r="76" spans="1:3" hidden="1" x14ac:dyDescent="0.25">
      <c r="A76" s="40" t="s">
        <v>39</v>
      </c>
      <c r="B76" s="5">
        <v>0</v>
      </c>
      <c r="C76" s="37">
        <v>0</v>
      </c>
    </row>
    <row r="77" spans="1:3" hidden="1" x14ac:dyDescent="0.25">
      <c r="A77" s="40" t="s">
        <v>38</v>
      </c>
      <c r="B77" s="5">
        <v>0</v>
      </c>
      <c r="C77" s="37">
        <v>0</v>
      </c>
    </row>
    <row r="78" spans="1:3" hidden="1" x14ac:dyDescent="0.25">
      <c r="A78" s="40" t="s">
        <v>37</v>
      </c>
      <c r="B78" s="5">
        <v>0</v>
      </c>
      <c r="C78" s="37">
        <v>0</v>
      </c>
    </row>
    <row r="79" spans="1:3" hidden="1" x14ac:dyDescent="0.25">
      <c r="A79" s="40" t="s">
        <v>21</v>
      </c>
      <c r="B79" s="5">
        <v>0</v>
      </c>
      <c r="C79" s="37">
        <v>0</v>
      </c>
    </row>
    <row r="80" spans="1:3" hidden="1" x14ac:dyDescent="0.25">
      <c r="A80" s="40" t="s">
        <v>59</v>
      </c>
      <c r="B80" s="5">
        <v>0</v>
      </c>
      <c r="C80" s="37">
        <v>0</v>
      </c>
    </row>
    <row r="81" spans="1:3" hidden="1" x14ac:dyDescent="0.25">
      <c r="A81" s="40" t="s">
        <v>11</v>
      </c>
      <c r="B81" s="5">
        <v>0</v>
      </c>
      <c r="C81" s="37">
        <v>0</v>
      </c>
    </row>
    <row r="82" spans="1:3" hidden="1" x14ac:dyDescent="0.25">
      <c r="A82" s="41" t="s">
        <v>60</v>
      </c>
      <c r="B82" s="5">
        <v>0</v>
      </c>
      <c r="C82" s="37">
        <v>0</v>
      </c>
    </row>
    <row r="83" spans="1:3" hidden="1" x14ac:dyDescent="0.25">
      <c r="A83" s="41" t="s">
        <v>137</v>
      </c>
      <c r="B83" s="5">
        <v>0</v>
      </c>
      <c r="C83" s="37">
        <v>0</v>
      </c>
    </row>
    <row r="84" spans="1:3" hidden="1" x14ac:dyDescent="0.25">
      <c r="A84" s="41" t="s">
        <v>42</v>
      </c>
      <c r="B84" s="5">
        <v>0</v>
      </c>
      <c r="C84" s="37">
        <v>0</v>
      </c>
    </row>
    <row r="85" spans="1:3" hidden="1" x14ac:dyDescent="0.25">
      <c r="A85" s="41" t="s">
        <v>44</v>
      </c>
      <c r="B85" s="5">
        <v>0</v>
      </c>
      <c r="C85" s="37">
        <v>0</v>
      </c>
    </row>
    <row r="86" spans="1:3" hidden="1" x14ac:dyDescent="0.25">
      <c r="A86" s="41" t="s">
        <v>43</v>
      </c>
      <c r="B86" s="5">
        <v>0</v>
      </c>
      <c r="C86" s="37">
        <v>0</v>
      </c>
    </row>
    <row r="87" spans="1:3" hidden="1" x14ac:dyDescent="0.25">
      <c r="A87" s="41" t="s">
        <v>62</v>
      </c>
      <c r="B87" s="5">
        <v>0</v>
      </c>
      <c r="C87" s="37">
        <v>0</v>
      </c>
    </row>
    <row r="88" spans="1:3" s="3" customFormat="1" hidden="1" x14ac:dyDescent="0.25">
      <c r="A88" s="41" t="s">
        <v>63</v>
      </c>
      <c r="B88" s="5">
        <v>0</v>
      </c>
      <c r="C88" s="37">
        <v>0</v>
      </c>
    </row>
    <row r="89" spans="1:3" s="3" customFormat="1" hidden="1" x14ac:dyDescent="0.25">
      <c r="A89" s="50" t="s">
        <v>45</v>
      </c>
      <c r="B89" s="6">
        <f>SUM(B52:B81)</f>
        <v>0</v>
      </c>
      <c r="C89" s="32">
        <f>SUM(C52:C81)</f>
        <v>0</v>
      </c>
    </row>
    <row r="90" spans="1:3" hidden="1" x14ac:dyDescent="0.25">
      <c r="A90" s="51" t="s">
        <v>46</v>
      </c>
      <c r="B90" s="29">
        <f>SUM(B82:B88)</f>
        <v>0</v>
      </c>
      <c r="C90" s="36">
        <f>SUM(C82:C88)</f>
        <v>0</v>
      </c>
    </row>
    <row r="91" spans="1:3" hidden="1" x14ac:dyDescent="0.25">
      <c r="A91" s="50" t="s">
        <v>36</v>
      </c>
      <c r="B91" s="6">
        <f>B89+B90</f>
        <v>0</v>
      </c>
      <c r="C91" s="32">
        <f>C89+C90</f>
        <v>0</v>
      </c>
    </row>
    <row r="92" spans="1:3" hidden="1" x14ac:dyDescent="0.25">
      <c r="A92" s="74" t="s">
        <v>67</v>
      </c>
      <c r="B92" s="74"/>
      <c r="C92" s="74"/>
    </row>
    <row r="93" spans="1:3" hidden="1" x14ac:dyDescent="0.25">
      <c r="A93" s="40" t="s">
        <v>27</v>
      </c>
      <c r="B93" s="5">
        <v>0</v>
      </c>
      <c r="C93" s="37">
        <v>0</v>
      </c>
    </row>
    <row r="94" spans="1:3" hidden="1" x14ac:dyDescent="0.25">
      <c r="A94" s="40" t="s">
        <v>14</v>
      </c>
      <c r="B94" s="5">
        <v>0</v>
      </c>
      <c r="C94" s="37">
        <v>0</v>
      </c>
    </row>
    <row r="95" spans="1:3" hidden="1" x14ac:dyDescent="0.25">
      <c r="A95" s="40" t="s">
        <v>9</v>
      </c>
      <c r="B95" s="5">
        <v>0</v>
      </c>
      <c r="C95" s="37">
        <v>0</v>
      </c>
    </row>
    <row r="96" spans="1:3" hidden="1" x14ac:dyDescent="0.25">
      <c r="A96" s="40" t="s">
        <v>13</v>
      </c>
      <c r="B96" s="5">
        <v>0</v>
      </c>
      <c r="C96" s="37">
        <v>0</v>
      </c>
    </row>
    <row r="97" spans="1:3" hidden="1" x14ac:dyDescent="0.25">
      <c r="A97" s="40" t="s">
        <v>58</v>
      </c>
      <c r="B97" s="5">
        <v>0</v>
      </c>
      <c r="C97" s="37">
        <v>0</v>
      </c>
    </row>
    <row r="98" spans="1:3" hidden="1" x14ac:dyDescent="0.25">
      <c r="A98" s="40" t="s">
        <v>41</v>
      </c>
      <c r="B98" s="5">
        <v>0</v>
      </c>
      <c r="C98" s="37">
        <v>0</v>
      </c>
    </row>
    <row r="99" spans="1:3" hidden="1" x14ac:dyDescent="0.25">
      <c r="A99" s="40" t="s">
        <v>32</v>
      </c>
      <c r="B99" s="5">
        <v>0</v>
      </c>
      <c r="C99" s="37">
        <v>0</v>
      </c>
    </row>
    <row r="100" spans="1:3" hidden="1" x14ac:dyDescent="0.25">
      <c r="A100" s="40" t="s">
        <v>7</v>
      </c>
      <c r="B100" s="5">
        <v>0</v>
      </c>
      <c r="C100" s="37">
        <v>0</v>
      </c>
    </row>
    <row r="101" spans="1:3" hidden="1" x14ac:dyDescent="0.25">
      <c r="A101" s="40" t="s">
        <v>24</v>
      </c>
      <c r="B101" s="5">
        <v>0</v>
      </c>
      <c r="C101" s="37">
        <v>0</v>
      </c>
    </row>
    <row r="102" spans="1:3" hidden="1" x14ac:dyDescent="0.25">
      <c r="A102" s="40" t="s">
        <v>35</v>
      </c>
      <c r="B102" s="5">
        <v>0</v>
      </c>
      <c r="C102" s="37">
        <v>0</v>
      </c>
    </row>
    <row r="103" spans="1:3" hidden="1" x14ac:dyDescent="0.25">
      <c r="A103" s="40" t="s">
        <v>30</v>
      </c>
      <c r="B103" s="5">
        <v>0</v>
      </c>
      <c r="C103" s="37">
        <v>0</v>
      </c>
    </row>
    <row r="104" spans="1:3" hidden="1" x14ac:dyDescent="0.25">
      <c r="A104" s="40" t="s">
        <v>20</v>
      </c>
      <c r="B104" s="5">
        <v>0</v>
      </c>
      <c r="C104" s="37">
        <v>0</v>
      </c>
    </row>
    <row r="105" spans="1:3" hidden="1" x14ac:dyDescent="0.25">
      <c r="A105" s="40" t="s">
        <v>17</v>
      </c>
      <c r="B105" s="5">
        <v>0</v>
      </c>
      <c r="C105" s="37">
        <v>0</v>
      </c>
    </row>
    <row r="106" spans="1:3" hidden="1" x14ac:dyDescent="0.25">
      <c r="A106" s="40" t="s">
        <v>12</v>
      </c>
      <c r="B106" s="5">
        <v>0</v>
      </c>
      <c r="C106" s="37">
        <v>0</v>
      </c>
    </row>
    <row r="107" spans="1:3" hidden="1" x14ac:dyDescent="0.25">
      <c r="A107" s="40" t="s">
        <v>40</v>
      </c>
      <c r="B107" s="5">
        <v>0</v>
      </c>
      <c r="C107" s="37">
        <v>0</v>
      </c>
    </row>
    <row r="108" spans="1:3" hidden="1" x14ac:dyDescent="0.25">
      <c r="A108" s="40" t="s">
        <v>28</v>
      </c>
      <c r="B108" s="5">
        <v>0</v>
      </c>
      <c r="C108" s="37">
        <v>0</v>
      </c>
    </row>
    <row r="109" spans="1:3" hidden="1" x14ac:dyDescent="0.25">
      <c r="A109" s="40" t="s">
        <v>29</v>
      </c>
      <c r="B109" s="5">
        <v>0</v>
      </c>
      <c r="C109" s="37">
        <v>0</v>
      </c>
    </row>
    <row r="110" spans="1:3" hidden="1" x14ac:dyDescent="0.25">
      <c r="A110" s="40" t="s">
        <v>15</v>
      </c>
      <c r="B110" s="5">
        <v>0</v>
      </c>
      <c r="C110" s="37">
        <v>0</v>
      </c>
    </row>
    <row r="111" spans="1:3" hidden="1" x14ac:dyDescent="0.25">
      <c r="A111" s="40" t="s">
        <v>10</v>
      </c>
      <c r="B111" s="5">
        <v>0</v>
      </c>
      <c r="C111" s="37">
        <v>0</v>
      </c>
    </row>
    <row r="112" spans="1:3" hidden="1" x14ac:dyDescent="0.25">
      <c r="A112" s="40" t="s">
        <v>8</v>
      </c>
      <c r="B112" s="5">
        <v>0</v>
      </c>
      <c r="C112" s="37">
        <v>0</v>
      </c>
    </row>
    <row r="113" spans="1:3" hidden="1" x14ac:dyDescent="0.25">
      <c r="A113" s="40" t="s">
        <v>47</v>
      </c>
      <c r="B113" s="5">
        <v>0</v>
      </c>
      <c r="C113" s="37">
        <v>0</v>
      </c>
    </row>
    <row r="114" spans="1:3" hidden="1" x14ac:dyDescent="0.25">
      <c r="A114" s="40" t="s">
        <v>16</v>
      </c>
      <c r="B114" s="5">
        <v>0</v>
      </c>
      <c r="C114" s="37">
        <v>0</v>
      </c>
    </row>
    <row r="115" spans="1:3" hidden="1" x14ac:dyDescent="0.25">
      <c r="A115" s="40" t="s">
        <v>57</v>
      </c>
      <c r="B115" s="5">
        <v>0</v>
      </c>
      <c r="C115" s="37">
        <v>0</v>
      </c>
    </row>
    <row r="116" spans="1:3" hidden="1" x14ac:dyDescent="0.25">
      <c r="A116" s="40" t="s">
        <v>23</v>
      </c>
      <c r="B116" s="5">
        <v>0</v>
      </c>
      <c r="C116" s="37">
        <v>0</v>
      </c>
    </row>
    <row r="117" spans="1:3" hidden="1" x14ac:dyDescent="0.25">
      <c r="A117" s="40" t="s">
        <v>39</v>
      </c>
      <c r="B117" s="5">
        <v>0</v>
      </c>
      <c r="C117" s="37">
        <v>0</v>
      </c>
    </row>
    <row r="118" spans="1:3" hidden="1" x14ac:dyDescent="0.25">
      <c r="A118" s="40" t="s">
        <v>38</v>
      </c>
      <c r="B118" s="5">
        <v>0</v>
      </c>
      <c r="C118" s="37">
        <v>0</v>
      </c>
    </row>
    <row r="119" spans="1:3" hidden="1" x14ac:dyDescent="0.25">
      <c r="A119" s="40" t="s">
        <v>37</v>
      </c>
      <c r="B119" s="5">
        <v>0</v>
      </c>
      <c r="C119" s="37">
        <v>0</v>
      </c>
    </row>
    <row r="120" spans="1:3" hidden="1" x14ac:dyDescent="0.25">
      <c r="A120" s="40" t="s">
        <v>21</v>
      </c>
      <c r="B120" s="5">
        <v>0</v>
      </c>
      <c r="C120" s="37">
        <v>0</v>
      </c>
    </row>
    <row r="121" spans="1:3" hidden="1" x14ac:dyDescent="0.25">
      <c r="A121" s="40" t="s">
        <v>59</v>
      </c>
      <c r="B121" s="5">
        <v>0</v>
      </c>
      <c r="C121" s="37">
        <v>0</v>
      </c>
    </row>
    <row r="122" spans="1:3" hidden="1" x14ac:dyDescent="0.25">
      <c r="A122" s="40" t="s">
        <v>11</v>
      </c>
      <c r="B122" s="5">
        <v>0</v>
      </c>
      <c r="C122" s="37">
        <v>0</v>
      </c>
    </row>
    <row r="123" spans="1:3" hidden="1" x14ac:dyDescent="0.25">
      <c r="A123" s="50" t="s">
        <v>36</v>
      </c>
      <c r="B123" s="6">
        <f>SUM(B93:B122)</f>
        <v>0</v>
      </c>
      <c r="C123" s="32">
        <f>SUM(C93:C122)</f>
        <v>0</v>
      </c>
    </row>
    <row r="124" spans="1:3" x14ac:dyDescent="0.25">
      <c r="A124" s="74" t="s">
        <v>68</v>
      </c>
      <c r="B124" s="74"/>
      <c r="C124" s="74"/>
    </row>
    <row r="125" spans="1:3" hidden="1" x14ac:dyDescent="0.25">
      <c r="A125" s="40" t="s">
        <v>27</v>
      </c>
      <c r="B125" s="5">
        <v>0</v>
      </c>
      <c r="C125" s="37">
        <v>0</v>
      </c>
    </row>
    <row r="126" spans="1:3" hidden="1" x14ac:dyDescent="0.25">
      <c r="A126" s="40" t="s">
        <v>14</v>
      </c>
      <c r="B126" s="5">
        <v>0</v>
      </c>
      <c r="C126" s="37">
        <v>0</v>
      </c>
    </row>
    <row r="127" spans="1:3" hidden="1" x14ac:dyDescent="0.25">
      <c r="A127" s="40" t="s">
        <v>9</v>
      </c>
      <c r="B127" s="5">
        <v>0</v>
      </c>
      <c r="C127" s="37">
        <v>0</v>
      </c>
    </row>
    <row r="128" spans="1:3" hidden="1" x14ac:dyDescent="0.25">
      <c r="A128" s="40" t="s">
        <v>13</v>
      </c>
      <c r="B128" s="5">
        <v>0</v>
      </c>
      <c r="C128" s="37">
        <v>0</v>
      </c>
    </row>
    <row r="129" spans="1:3" hidden="1" x14ac:dyDescent="0.25">
      <c r="A129" s="40" t="s">
        <v>58</v>
      </c>
      <c r="B129" s="5">
        <v>0</v>
      </c>
      <c r="C129" s="37">
        <v>0</v>
      </c>
    </row>
    <row r="130" spans="1:3" hidden="1" x14ac:dyDescent="0.25">
      <c r="A130" s="40" t="s">
        <v>41</v>
      </c>
      <c r="B130" s="5">
        <v>0</v>
      </c>
      <c r="C130" s="37">
        <v>0</v>
      </c>
    </row>
    <row r="131" spans="1:3" hidden="1" x14ac:dyDescent="0.25">
      <c r="A131" s="40" t="s">
        <v>32</v>
      </c>
      <c r="B131" s="5">
        <v>0</v>
      </c>
      <c r="C131" s="37">
        <v>0</v>
      </c>
    </row>
    <row r="132" spans="1:3" hidden="1" x14ac:dyDescent="0.25">
      <c r="A132" s="40" t="s">
        <v>7</v>
      </c>
      <c r="B132" s="5">
        <v>0</v>
      </c>
      <c r="C132" s="37">
        <v>0</v>
      </c>
    </row>
    <row r="133" spans="1:3" hidden="1" x14ac:dyDescent="0.25">
      <c r="A133" s="40" t="s">
        <v>24</v>
      </c>
      <c r="B133" s="5">
        <v>0</v>
      </c>
      <c r="C133" s="37">
        <v>0</v>
      </c>
    </row>
    <row r="134" spans="1:3" hidden="1" x14ac:dyDescent="0.25">
      <c r="A134" s="40" t="s">
        <v>35</v>
      </c>
      <c r="B134" s="5">
        <v>0</v>
      </c>
      <c r="C134" s="37">
        <v>0</v>
      </c>
    </row>
    <row r="135" spans="1:3" hidden="1" x14ac:dyDescent="0.25">
      <c r="A135" s="40" t="s">
        <v>30</v>
      </c>
      <c r="B135" s="5">
        <v>0</v>
      </c>
      <c r="C135" s="37">
        <v>0</v>
      </c>
    </row>
    <row r="136" spans="1:3" hidden="1" x14ac:dyDescent="0.25">
      <c r="A136" s="40" t="s">
        <v>20</v>
      </c>
      <c r="B136" s="5">
        <v>0</v>
      </c>
      <c r="C136" s="37">
        <v>0</v>
      </c>
    </row>
    <row r="137" spans="1:3" hidden="1" x14ac:dyDescent="0.25">
      <c r="A137" s="40" t="s">
        <v>17</v>
      </c>
      <c r="B137" s="5">
        <v>0</v>
      </c>
      <c r="C137" s="37">
        <v>0</v>
      </c>
    </row>
    <row r="138" spans="1:3" hidden="1" x14ac:dyDescent="0.25">
      <c r="A138" s="40" t="s">
        <v>12</v>
      </c>
      <c r="B138" s="5">
        <v>0</v>
      </c>
      <c r="C138" s="37">
        <v>0</v>
      </c>
    </row>
    <row r="139" spans="1:3" hidden="1" x14ac:dyDescent="0.25">
      <c r="A139" s="40" t="s">
        <v>40</v>
      </c>
      <c r="B139" s="5">
        <v>0</v>
      </c>
      <c r="C139" s="37">
        <v>0</v>
      </c>
    </row>
    <row r="140" spans="1:3" hidden="1" x14ac:dyDescent="0.25">
      <c r="A140" s="40" t="s">
        <v>28</v>
      </c>
      <c r="B140" s="5">
        <v>0</v>
      </c>
      <c r="C140" s="37">
        <v>0</v>
      </c>
    </row>
    <row r="141" spans="1:3" hidden="1" x14ac:dyDescent="0.25">
      <c r="A141" s="40" t="s">
        <v>29</v>
      </c>
      <c r="B141" s="5">
        <v>0</v>
      </c>
      <c r="C141" s="37">
        <v>0</v>
      </c>
    </row>
    <row r="142" spans="1:3" hidden="1" x14ac:dyDescent="0.25">
      <c r="A142" s="40" t="s">
        <v>15</v>
      </c>
      <c r="B142" s="5">
        <v>0</v>
      </c>
      <c r="C142" s="37">
        <v>0</v>
      </c>
    </row>
    <row r="143" spans="1:3" hidden="1" x14ac:dyDescent="0.25">
      <c r="A143" s="40" t="s">
        <v>10</v>
      </c>
      <c r="B143" s="5">
        <v>0</v>
      </c>
      <c r="C143" s="37">
        <v>0</v>
      </c>
    </row>
    <row r="144" spans="1:3" hidden="1" x14ac:dyDescent="0.25">
      <c r="A144" s="40" t="s">
        <v>8</v>
      </c>
      <c r="B144" s="5">
        <v>0</v>
      </c>
      <c r="C144" s="37">
        <v>0</v>
      </c>
    </row>
    <row r="145" spans="1:3" hidden="1" x14ac:dyDescent="0.25">
      <c r="A145" s="40" t="s">
        <v>47</v>
      </c>
      <c r="B145" s="5">
        <v>0</v>
      </c>
      <c r="C145" s="37">
        <v>0</v>
      </c>
    </row>
    <row r="146" spans="1:3" x14ac:dyDescent="0.25">
      <c r="A146" s="40" t="s">
        <v>16</v>
      </c>
      <c r="B146" s="5">
        <v>300</v>
      </c>
      <c r="C146" s="37">
        <v>150</v>
      </c>
    </row>
    <row r="147" spans="1:3" hidden="1" x14ac:dyDescent="0.25">
      <c r="A147" s="40" t="s">
        <v>57</v>
      </c>
      <c r="B147" s="5">
        <v>0</v>
      </c>
      <c r="C147" s="37">
        <v>0</v>
      </c>
    </row>
    <row r="148" spans="1:3" hidden="1" x14ac:dyDescent="0.25">
      <c r="A148" s="40" t="s">
        <v>23</v>
      </c>
      <c r="B148" s="5">
        <v>0</v>
      </c>
      <c r="C148" s="37">
        <v>0</v>
      </c>
    </row>
    <row r="149" spans="1:3" hidden="1" x14ac:dyDescent="0.25">
      <c r="A149" s="40" t="s">
        <v>39</v>
      </c>
      <c r="B149" s="5">
        <v>0</v>
      </c>
      <c r="C149" s="37">
        <v>0</v>
      </c>
    </row>
    <row r="150" spans="1:3" hidden="1" x14ac:dyDescent="0.25">
      <c r="A150" s="40" t="s">
        <v>38</v>
      </c>
      <c r="B150" s="5">
        <v>0</v>
      </c>
      <c r="C150" s="37">
        <v>0</v>
      </c>
    </row>
    <row r="151" spans="1:3" hidden="1" x14ac:dyDescent="0.25">
      <c r="A151" s="40" t="s">
        <v>37</v>
      </c>
      <c r="B151" s="5">
        <v>0</v>
      </c>
      <c r="C151" s="37">
        <v>0</v>
      </c>
    </row>
    <row r="152" spans="1:3" hidden="1" x14ac:dyDescent="0.25">
      <c r="A152" s="40" t="s">
        <v>21</v>
      </c>
      <c r="B152" s="5">
        <v>0</v>
      </c>
      <c r="C152" s="37">
        <v>0</v>
      </c>
    </row>
    <row r="153" spans="1:3" hidden="1" x14ac:dyDescent="0.25">
      <c r="A153" s="40" t="s">
        <v>59</v>
      </c>
      <c r="B153" s="5">
        <v>0</v>
      </c>
      <c r="C153" s="37">
        <v>0</v>
      </c>
    </row>
    <row r="154" spans="1:3" hidden="1" x14ac:dyDescent="0.25">
      <c r="A154" s="40" t="s">
        <v>11</v>
      </c>
      <c r="B154" s="5">
        <v>0</v>
      </c>
      <c r="C154" s="37">
        <v>0</v>
      </c>
    </row>
    <row r="155" spans="1:3" hidden="1" x14ac:dyDescent="0.25">
      <c r="A155" s="41" t="s">
        <v>60</v>
      </c>
      <c r="B155" s="5">
        <v>0</v>
      </c>
      <c r="C155" s="37">
        <v>0</v>
      </c>
    </row>
    <row r="156" spans="1:3" hidden="1" x14ac:dyDescent="0.25">
      <c r="A156" s="41" t="s">
        <v>61</v>
      </c>
      <c r="B156" s="5">
        <v>0</v>
      </c>
      <c r="C156" s="37">
        <v>0</v>
      </c>
    </row>
    <row r="157" spans="1:3" hidden="1" x14ac:dyDescent="0.25">
      <c r="A157" s="41" t="s">
        <v>42</v>
      </c>
      <c r="B157" s="5">
        <v>0</v>
      </c>
      <c r="C157" s="37">
        <v>0</v>
      </c>
    </row>
    <row r="158" spans="1:3" hidden="1" x14ac:dyDescent="0.25">
      <c r="A158" s="41" t="s">
        <v>44</v>
      </c>
      <c r="B158" s="5">
        <v>0</v>
      </c>
      <c r="C158" s="37">
        <v>0</v>
      </c>
    </row>
    <row r="159" spans="1:3" hidden="1" x14ac:dyDescent="0.25">
      <c r="A159" s="41" t="s">
        <v>43</v>
      </c>
      <c r="B159" s="5">
        <v>0</v>
      </c>
      <c r="C159" s="37">
        <v>0</v>
      </c>
    </row>
    <row r="160" spans="1:3" hidden="1" x14ac:dyDescent="0.25">
      <c r="A160" s="41" t="s">
        <v>62</v>
      </c>
      <c r="B160" s="5">
        <v>0</v>
      </c>
      <c r="C160" s="37">
        <v>0</v>
      </c>
    </row>
    <row r="161" spans="1:3" hidden="1" x14ac:dyDescent="0.25">
      <c r="A161" s="41" t="s">
        <v>63</v>
      </c>
      <c r="B161" s="5">
        <v>0</v>
      </c>
      <c r="C161" s="37">
        <v>0</v>
      </c>
    </row>
    <row r="162" spans="1:3" hidden="1" x14ac:dyDescent="0.25">
      <c r="A162" s="41" t="s">
        <v>140</v>
      </c>
      <c r="B162" s="5"/>
      <c r="C162" s="37"/>
    </row>
    <row r="163" spans="1:3" hidden="1" x14ac:dyDescent="0.25">
      <c r="A163" s="50" t="s">
        <v>45</v>
      </c>
      <c r="B163" s="6">
        <f>SUM(B125:B154)</f>
        <v>300</v>
      </c>
      <c r="C163" s="32">
        <f>SUM(C125:C154)</f>
        <v>150</v>
      </c>
    </row>
    <row r="164" spans="1:3" ht="19.5" hidden="1" customHeight="1" x14ac:dyDescent="0.25">
      <c r="A164" s="51" t="s">
        <v>46</v>
      </c>
      <c r="B164" s="29">
        <f>SUM(B155:B161)</f>
        <v>0</v>
      </c>
      <c r="C164" s="36">
        <f>SUM(C155:C161)</f>
        <v>0</v>
      </c>
    </row>
    <row r="165" spans="1:3" x14ac:dyDescent="0.25">
      <c r="A165" s="50" t="s">
        <v>36</v>
      </c>
      <c r="B165" s="6">
        <f>B163+B164</f>
        <v>300</v>
      </c>
      <c r="C165" s="32">
        <f>C163+C164</f>
        <v>150</v>
      </c>
    </row>
    <row r="166" spans="1:3" hidden="1" x14ac:dyDescent="0.25">
      <c r="A166" s="74" t="s">
        <v>71</v>
      </c>
      <c r="B166" s="74"/>
      <c r="C166" s="74"/>
    </row>
    <row r="167" spans="1:3" hidden="1" x14ac:dyDescent="0.25">
      <c r="A167" s="40" t="s">
        <v>7</v>
      </c>
      <c r="B167" s="5"/>
      <c r="C167" s="37"/>
    </row>
    <row r="168" spans="1:3" hidden="1" x14ac:dyDescent="0.25">
      <c r="A168" s="40" t="s">
        <v>8</v>
      </c>
      <c r="B168" s="5"/>
      <c r="C168" s="37"/>
    </row>
    <row r="169" spans="1:3" hidden="1" x14ac:dyDescent="0.25">
      <c r="A169" s="40" t="s">
        <v>9</v>
      </c>
      <c r="B169" s="5"/>
      <c r="C169" s="37"/>
    </row>
    <row r="170" spans="1:3" hidden="1" x14ac:dyDescent="0.25">
      <c r="A170" s="40" t="s">
        <v>10</v>
      </c>
      <c r="B170" s="5"/>
      <c r="C170" s="37"/>
    </row>
    <row r="171" spans="1:3" hidden="1" x14ac:dyDescent="0.25">
      <c r="A171" s="40" t="s">
        <v>11</v>
      </c>
      <c r="B171" s="5"/>
      <c r="C171" s="37"/>
    </row>
    <row r="172" spans="1:3" hidden="1" x14ac:dyDescent="0.25">
      <c r="A172" s="40" t="s">
        <v>12</v>
      </c>
      <c r="B172" s="5"/>
      <c r="C172" s="37"/>
    </row>
    <row r="173" spans="1:3" hidden="1" x14ac:dyDescent="0.25">
      <c r="A173" s="40" t="s">
        <v>13</v>
      </c>
      <c r="B173" s="5"/>
      <c r="C173" s="37"/>
    </row>
    <row r="174" spans="1:3" hidden="1" x14ac:dyDescent="0.25">
      <c r="A174" s="40" t="s">
        <v>14</v>
      </c>
      <c r="B174" s="5"/>
      <c r="C174" s="37"/>
    </row>
    <row r="175" spans="1:3" hidden="1" x14ac:dyDescent="0.25">
      <c r="A175" s="40" t="s">
        <v>15</v>
      </c>
      <c r="B175" s="5"/>
      <c r="C175" s="37"/>
    </row>
    <row r="176" spans="1:3" hidden="1" x14ac:dyDescent="0.25">
      <c r="A176" s="40" t="s">
        <v>16</v>
      </c>
      <c r="B176" s="5"/>
      <c r="C176" s="37"/>
    </row>
    <row r="177" spans="1:3" hidden="1" x14ac:dyDescent="0.25">
      <c r="A177" s="40" t="s">
        <v>17</v>
      </c>
      <c r="B177" s="5"/>
      <c r="C177" s="37"/>
    </row>
    <row r="178" spans="1:3" hidden="1" x14ac:dyDescent="0.25">
      <c r="A178" s="40" t="s">
        <v>18</v>
      </c>
      <c r="B178" s="5"/>
      <c r="C178" s="37"/>
    </row>
    <row r="179" spans="1:3" hidden="1" x14ac:dyDescent="0.25">
      <c r="A179" s="40" t="s">
        <v>19</v>
      </c>
      <c r="B179" s="5"/>
      <c r="C179" s="37"/>
    </row>
    <row r="180" spans="1:3" hidden="1" x14ac:dyDescent="0.25">
      <c r="A180" s="40" t="s">
        <v>72</v>
      </c>
      <c r="B180" s="5"/>
      <c r="C180" s="37"/>
    </row>
    <row r="181" spans="1:3" hidden="1" x14ac:dyDescent="0.25">
      <c r="A181" s="40" t="s">
        <v>20</v>
      </c>
      <c r="B181" s="5"/>
      <c r="C181" s="37"/>
    </row>
    <row r="182" spans="1:3" hidden="1" x14ac:dyDescent="0.25">
      <c r="A182" s="40" t="s">
        <v>21</v>
      </c>
      <c r="B182" s="5"/>
      <c r="C182" s="37"/>
    </row>
    <row r="183" spans="1:3" hidden="1" x14ac:dyDescent="0.25">
      <c r="A183" s="40" t="s">
        <v>22</v>
      </c>
      <c r="B183" s="5"/>
      <c r="C183" s="37"/>
    </row>
    <row r="184" spans="1:3" hidden="1" x14ac:dyDescent="0.25">
      <c r="A184" s="40" t="s">
        <v>23</v>
      </c>
      <c r="B184" s="5"/>
      <c r="C184" s="37"/>
    </row>
    <row r="185" spans="1:3" hidden="1" x14ac:dyDescent="0.25">
      <c r="A185" s="40" t="s">
        <v>24</v>
      </c>
      <c r="B185" s="5"/>
      <c r="C185" s="37"/>
    </row>
    <row r="186" spans="1:3" hidden="1" x14ac:dyDescent="0.25">
      <c r="A186" s="40" t="s">
        <v>25</v>
      </c>
      <c r="B186" s="5"/>
      <c r="C186" s="37"/>
    </row>
    <row r="187" spans="1:3" hidden="1" x14ac:dyDescent="0.25">
      <c r="A187" s="40" t="s">
        <v>51</v>
      </c>
      <c r="B187" s="5"/>
      <c r="C187" s="37"/>
    </row>
    <row r="188" spans="1:3" ht="30" hidden="1" x14ac:dyDescent="0.25">
      <c r="A188" s="40" t="s">
        <v>73</v>
      </c>
      <c r="B188" s="5"/>
      <c r="C188" s="37"/>
    </row>
    <row r="189" spans="1:3" hidden="1" x14ac:dyDescent="0.25">
      <c r="A189" s="40" t="s">
        <v>26</v>
      </c>
      <c r="B189" s="5"/>
      <c r="C189" s="37"/>
    </row>
    <row r="190" spans="1:3" hidden="1" x14ac:dyDescent="0.25">
      <c r="A190" s="40" t="s">
        <v>27</v>
      </c>
      <c r="B190" s="5"/>
      <c r="C190" s="37"/>
    </row>
    <row r="191" spans="1:3" hidden="1" x14ac:dyDescent="0.25">
      <c r="A191" s="40" t="s">
        <v>28</v>
      </c>
      <c r="B191" s="5"/>
      <c r="C191" s="37"/>
    </row>
    <row r="192" spans="1:3" hidden="1" x14ac:dyDescent="0.25">
      <c r="A192" s="40" t="s">
        <v>29</v>
      </c>
      <c r="B192" s="5"/>
      <c r="C192" s="37"/>
    </row>
    <row r="193" spans="1:3" hidden="1" x14ac:dyDescent="0.25">
      <c r="A193" s="40" t="s">
        <v>30</v>
      </c>
      <c r="B193" s="5"/>
      <c r="C193" s="37"/>
    </row>
    <row r="194" spans="1:3" hidden="1" x14ac:dyDescent="0.25">
      <c r="A194" s="40" t="s">
        <v>31</v>
      </c>
      <c r="B194" s="5"/>
      <c r="C194" s="37"/>
    </row>
    <row r="195" spans="1:3" hidden="1" x14ac:dyDescent="0.25">
      <c r="A195" s="40" t="s">
        <v>32</v>
      </c>
      <c r="B195" s="5"/>
      <c r="C195" s="37"/>
    </row>
    <row r="196" spans="1:3" hidden="1" x14ac:dyDescent="0.25">
      <c r="A196" s="40" t="s">
        <v>33</v>
      </c>
      <c r="B196" s="5"/>
      <c r="C196" s="37"/>
    </row>
    <row r="197" spans="1:3" ht="30" hidden="1" x14ac:dyDescent="0.25">
      <c r="A197" s="40" t="s">
        <v>34</v>
      </c>
      <c r="B197" s="5"/>
      <c r="C197" s="37"/>
    </row>
    <row r="198" spans="1:3" hidden="1" x14ac:dyDescent="0.25">
      <c r="A198" s="40" t="s">
        <v>35</v>
      </c>
      <c r="B198" s="5"/>
      <c r="C198" s="37"/>
    </row>
    <row r="199" spans="1:3" hidden="1" x14ac:dyDescent="0.25">
      <c r="A199" s="50" t="s">
        <v>36</v>
      </c>
      <c r="B199" s="6">
        <f>SUM(B167:B198)</f>
        <v>0</v>
      </c>
      <c r="C199" s="32">
        <f>SUM(C167:C198)</f>
        <v>0</v>
      </c>
    </row>
    <row r="200" spans="1:3" hidden="1" x14ac:dyDescent="0.25">
      <c r="A200" s="38" t="s">
        <v>48</v>
      </c>
      <c r="B200" s="6"/>
      <c r="C200" s="32"/>
    </row>
    <row r="201" spans="1:3" hidden="1" x14ac:dyDescent="0.25">
      <c r="A201" s="52" t="s">
        <v>49</v>
      </c>
      <c r="B201" s="29"/>
      <c r="C201" s="36"/>
    </row>
    <row r="202" spans="1:3" ht="15.75" x14ac:dyDescent="0.25">
      <c r="A202" s="8" t="s">
        <v>50</v>
      </c>
      <c r="B202" s="8"/>
      <c r="C202" s="39">
        <f>C49+C91+C123+C165+C199+C200</f>
        <v>150</v>
      </c>
    </row>
    <row r="203" spans="1:3" x14ac:dyDescent="0.25">
      <c r="B203" s="63"/>
      <c r="C203" s="67"/>
    </row>
    <row r="204" spans="1:3" x14ac:dyDescent="0.25">
      <c r="B204" s="66"/>
      <c r="C204" s="67"/>
    </row>
  </sheetData>
  <mergeCells count="14">
    <mergeCell ref="A6:C6"/>
    <mergeCell ref="A1:C1"/>
    <mergeCell ref="A2:C2"/>
    <mergeCell ref="A3:C3"/>
    <mergeCell ref="A4:C4"/>
    <mergeCell ref="A5:C5"/>
    <mergeCell ref="A124:C124"/>
    <mergeCell ref="A166:C166"/>
    <mergeCell ref="A7:C7"/>
    <mergeCell ref="A8:C8"/>
    <mergeCell ref="A12:C12"/>
    <mergeCell ref="A50:C50"/>
    <mergeCell ref="A51:C51"/>
    <mergeCell ref="A92:C92"/>
  </mergeCells>
  <pageMargins left="0.59055118110236227" right="0" top="0.39370078740157483" bottom="0.39370078740157483" header="0" footer="0"/>
  <pageSetup paperSize="9" orientation="portrait" r:id="rId1"/>
  <headerFooter alignWithMargins="0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C204"/>
  <sheetViews>
    <sheetView view="pageBreakPreview" topLeftCell="A8" zoomScaleNormal="100" zoomScaleSheetLayoutView="100" workbookViewId="0">
      <selection activeCell="A3" sqref="A3:C3"/>
    </sheetView>
  </sheetViews>
  <sheetFormatPr defaultColWidth="9.140625" defaultRowHeight="15" x14ac:dyDescent="0.25"/>
  <cols>
    <col min="1" max="1" width="61" style="1" customWidth="1"/>
    <col min="2" max="2" width="15.42578125" style="2" customWidth="1"/>
    <col min="3" max="3" width="15.7109375" style="1" customWidth="1"/>
    <col min="4" max="16384" width="9.140625" style="1"/>
  </cols>
  <sheetData>
    <row r="1" spans="1:3" x14ac:dyDescent="0.25">
      <c r="A1" s="80" t="s">
        <v>0</v>
      </c>
      <c r="B1" s="80"/>
      <c r="C1" s="80"/>
    </row>
    <row r="2" spans="1:3" x14ac:dyDescent="0.25">
      <c r="A2" s="80" t="s">
        <v>1</v>
      </c>
      <c r="B2" s="80"/>
      <c r="C2" s="80"/>
    </row>
    <row r="3" spans="1:3" x14ac:dyDescent="0.25">
      <c r="A3" s="80" t="s">
        <v>127</v>
      </c>
      <c r="B3" s="80"/>
      <c r="C3" s="80"/>
    </row>
    <row r="4" spans="1:3" x14ac:dyDescent="0.25">
      <c r="A4" s="79" t="s">
        <v>2</v>
      </c>
      <c r="B4" s="79"/>
      <c r="C4" s="79"/>
    </row>
    <row r="5" spans="1:3" x14ac:dyDescent="0.25">
      <c r="A5" s="81" t="s">
        <v>136</v>
      </c>
      <c r="B5" s="81"/>
      <c r="C5" s="81"/>
    </row>
    <row r="6" spans="1:3" x14ac:dyDescent="0.25">
      <c r="A6" s="79" t="s">
        <v>3</v>
      </c>
      <c r="B6" s="79"/>
      <c r="C6" s="79"/>
    </row>
    <row r="7" spans="1:3" x14ac:dyDescent="0.25">
      <c r="A7" s="79" t="s">
        <v>4</v>
      </c>
      <c r="B7" s="79"/>
      <c r="C7" s="79"/>
    </row>
    <row r="8" spans="1:3" x14ac:dyDescent="0.25">
      <c r="A8" s="79" t="s">
        <v>126</v>
      </c>
      <c r="B8" s="79"/>
      <c r="C8" s="79"/>
    </row>
    <row r="10" spans="1:3" ht="90" x14ac:dyDescent="0.25">
      <c r="A10" s="27" t="s">
        <v>64</v>
      </c>
      <c r="B10" s="5" t="s">
        <v>5</v>
      </c>
      <c r="C10" s="27" t="s">
        <v>6</v>
      </c>
    </row>
    <row r="11" spans="1:3" x14ac:dyDescent="0.25">
      <c r="A11" s="27">
        <v>1</v>
      </c>
      <c r="B11" s="5">
        <v>2</v>
      </c>
      <c r="C11" s="27">
        <v>3</v>
      </c>
    </row>
    <row r="12" spans="1:3" hidden="1" x14ac:dyDescent="0.25">
      <c r="A12" s="74" t="s">
        <v>65</v>
      </c>
      <c r="B12" s="74"/>
      <c r="C12" s="74"/>
    </row>
    <row r="13" spans="1:3" hidden="1" x14ac:dyDescent="0.25">
      <c r="A13" s="33" t="s">
        <v>7</v>
      </c>
      <c r="B13" s="5">
        <v>0</v>
      </c>
      <c r="C13" s="37">
        <v>0</v>
      </c>
    </row>
    <row r="14" spans="1:3" hidden="1" x14ac:dyDescent="0.25">
      <c r="A14" s="33" t="s">
        <v>70</v>
      </c>
      <c r="B14" s="5">
        <v>0</v>
      </c>
      <c r="C14" s="37">
        <v>0</v>
      </c>
    </row>
    <row r="15" spans="1:3" hidden="1" x14ac:dyDescent="0.25">
      <c r="A15" s="33" t="s">
        <v>8</v>
      </c>
      <c r="B15" s="5">
        <v>0</v>
      </c>
      <c r="C15" s="37">
        <v>0</v>
      </c>
    </row>
    <row r="16" spans="1:3" x14ac:dyDescent="0.25">
      <c r="A16" s="33" t="s">
        <v>58</v>
      </c>
      <c r="B16" s="5"/>
      <c r="C16" s="37"/>
    </row>
    <row r="17" spans="1:3" hidden="1" x14ac:dyDescent="0.25">
      <c r="A17" s="33" t="s">
        <v>9</v>
      </c>
      <c r="B17" s="5">
        <v>0</v>
      </c>
      <c r="C17" s="37">
        <v>0</v>
      </c>
    </row>
    <row r="18" spans="1:3" hidden="1" x14ac:dyDescent="0.25">
      <c r="A18" s="33" t="s">
        <v>10</v>
      </c>
      <c r="B18" s="5">
        <v>0</v>
      </c>
      <c r="C18" s="37">
        <v>0</v>
      </c>
    </row>
    <row r="19" spans="1:3" hidden="1" x14ac:dyDescent="0.25">
      <c r="A19" s="33" t="s">
        <v>11</v>
      </c>
      <c r="B19" s="5">
        <v>0</v>
      </c>
      <c r="C19" s="37">
        <v>0</v>
      </c>
    </row>
    <row r="20" spans="1:3" hidden="1" x14ac:dyDescent="0.25">
      <c r="A20" s="33" t="s">
        <v>12</v>
      </c>
      <c r="B20" s="5">
        <v>0</v>
      </c>
      <c r="C20" s="37">
        <v>0</v>
      </c>
    </row>
    <row r="21" spans="1:3" hidden="1" x14ac:dyDescent="0.25">
      <c r="A21" s="33" t="s">
        <v>13</v>
      </c>
      <c r="B21" s="5">
        <v>0</v>
      </c>
      <c r="C21" s="37">
        <v>0</v>
      </c>
    </row>
    <row r="22" spans="1:3" hidden="1" x14ac:dyDescent="0.25">
      <c r="A22" s="33" t="s">
        <v>14</v>
      </c>
      <c r="B22" s="5">
        <v>0</v>
      </c>
      <c r="C22" s="37">
        <v>0</v>
      </c>
    </row>
    <row r="23" spans="1:3" hidden="1" x14ac:dyDescent="0.25">
      <c r="A23" s="33" t="s">
        <v>15</v>
      </c>
      <c r="B23" s="5">
        <v>0</v>
      </c>
      <c r="C23" s="37">
        <v>0</v>
      </c>
    </row>
    <row r="24" spans="1:3" hidden="1" x14ac:dyDescent="0.25">
      <c r="A24" s="33" t="s">
        <v>16</v>
      </c>
      <c r="B24" s="5">
        <v>0</v>
      </c>
      <c r="C24" s="37">
        <v>0</v>
      </c>
    </row>
    <row r="25" spans="1:3" hidden="1" x14ac:dyDescent="0.25">
      <c r="A25" s="33" t="s">
        <v>17</v>
      </c>
      <c r="B25" s="5">
        <v>0</v>
      </c>
      <c r="C25" s="37">
        <v>0</v>
      </c>
    </row>
    <row r="26" spans="1:3" hidden="1" x14ac:dyDescent="0.25">
      <c r="A26" s="33" t="s">
        <v>18</v>
      </c>
      <c r="B26" s="5">
        <v>0</v>
      </c>
      <c r="C26" s="37">
        <v>0</v>
      </c>
    </row>
    <row r="27" spans="1:3" hidden="1" x14ac:dyDescent="0.25">
      <c r="A27" s="33" t="s">
        <v>19</v>
      </c>
      <c r="B27" s="5">
        <v>0</v>
      </c>
      <c r="C27" s="37">
        <v>0</v>
      </c>
    </row>
    <row r="28" spans="1:3" hidden="1" x14ac:dyDescent="0.25">
      <c r="A28" s="33" t="s">
        <v>55</v>
      </c>
      <c r="B28" s="5">
        <v>0</v>
      </c>
      <c r="C28" s="37">
        <v>0</v>
      </c>
    </row>
    <row r="29" spans="1:3" hidden="1" x14ac:dyDescent="0.25">
      <c r="A29" s="33" t="s">
        <v>20</v>
      </c>
      <c r="B29" s="5">
        <v>0</v>
      </c>
      <c r="C29" s="37">
        <v>0</v>
      </c>
    </row>
    <row r="30" spans="1:3" hidden="1" x14ac:dyDescent="0.25">
      <c r="A30" s="33" t="s">
        <v>21</v>
      </c>
      <c r="B30" s="5">
        <v>0</v>
      </c>
      <c r="C30" s="37">
        <v>0</v>
      </c>
    </row>
    <row r="31" spans="1:3" hidden="1" x14ac:dyDescent="0.25">
      <c r="A31" s="33" t="s">
        <v>22</v>
      </c>
      <c r="B31" s="5">
        <v>0</v>
      </c>
      <c r="C31" s="37">
        <v>0</v>
      </c>
    </row>
    <row r="32" spans="1:3" hidden="1" x14ac:dyDescent="0.25">
      <c r="A32" s="33" t="s">
        <v>23</v>
      </c>
      <c r="B32" s="5">
        <v>0</v>
      </c>
      <c r="C32" s="37">
        <v>0</v>
      </c>
    </row>
    <row r="33" spans="1:3" hidden="1" x14ac:dyDescent="0.25">
      <c r="A33" s="33" t="s">
        <v>24</v>
      </c>
      <c r="B33" s="5">
        <v>0</v>
      </c>
      <c r="C33" s="37">
        <v>0</v>
      </c>
    </row>
    <row r="34" spans="1:3" hidden="1" x14ac:dyDescent="0.25">
      <c r="A34" s="33" t="s">
        <v>25</v>
      </c>
      <c r="B34" s="5">
        <v>0</v>
      </c>
      <c r="C34" s="37">
        <v>0</v>
      </c>
    </row>
    <row r="35" spans="1:3" hidden="1" x14ac:dyDescent="0.25">
      <c r="A35" s="33" t="s">
        <v>51</v>
      </c>
      <c r="B35" s="5">
        <v>0</v>
      </c>
      <c r="C35" s="37">
        <v>0</v>
      </c>
    </row>
    <row r="36" spans="1:3" hidden="1" x14ac:dyDescent="0.25">
      <c r="A36" s="33" t="s">
        <v>52</v>
      </c>
      <c r="B36" s="5">
        <v>0</v>
      </c>
      <c r="C36" s="37">
        <v>0</v>
      </c>
    </row>
    <row r="37" spans="1:3" hidden="1" x14ac:dyDescent="0.25">
      <c r="A37" s="33" t="s">
        <v>26</v>
      </c>
      <c r="B37" s="5">
        <v>0</v>
      </c>
      <c r="C37" s="37">
        <v>0</v>
      </c>
    </row>
    <row r="38" spans="1:3" hidden="1" x14ac:dyDescent="0.25">
      <c r="A38" s="33" t="s">
        <v>27</v>
      </c>
      <c r="B38" s="5">
        <v>0</v>
      </c>
      <c r="C38" s="37">
        <v>0</v>
      </c>
    </row>
    <row r="39" spans="1:3" hidden="1" x14ac:dyDescent="0.25">
      <c r="A39" s="33" t="s">
        <v>28</v>
      </c>
      <c r="B39" s="5">
        <v>0</v>
      </c>
      <c r="C39" s="37">
        <v>0</v>
      </c>
    </row>
    <row r="40" spans="1:3" hidden="1" x14ac:dyDescent="0.25">
      <c r="A40" s="33" t="s">
        <v>29</v>
      </c>
      <c r="B40" s="5">
        <v>0</v>
      </c>
      <c r="C40" s="37">
        <v>0</v>
      </c>
    </row>
    <row r="41" spans="1:3" hidden="1" x14ac:dyDescent="0.25">
      <c r="A41" s="33" t="s">
        <v>30</v>
      </c>
      <c r="B41" s="5">
        <v>0</v>
      </c>
      <c r="C41" s="37">
        <v>0</v>
      </c>
    </row>
    <row r="42" spans="1:3" ht="30" hidden="1" x14ac:dyDescent="0.25">
      <c r="A42" s="33" t="s">
        <v>56</v>
      </c>
      <c r="B42" s="5">
        <v>0</v>
      </c>
      <c r="C42" s="37">
        <v>0</v>
      </c>
    </row>
    <row r="43" spans="1:3" hidden="1" x14ac:dyDescent="0.25">
      <c r="A43" s="33" t="s">
        <v>31</v>
      </c>
      <c r="B43" s="5">
        <v>0</v>
      </c>
      <c r="C43" s="37">
        <v>0</v>
      </c>
    </row>
    <row r="44" spans="1:3" hidden="1" x14ac:dyDescent="0.25">
      <c r="A44" s="33" t="s">
        <v>32</v>
      </c>
      <c r="B44" s="5">
        <v>0</v>
      </c>
      <c r="C44" s="37">
        <v>0</v>
      </c>
    </row>
    <row r="45" spans="1:3" hidden="1" x14ac:dyDescent="0.25">
      <c r="A45" s="33" t="s">
        <v>33</v>
      </c>
      <c r="B45" s="5">
        <v>0</v>
      </c>
      <c r="C45" s="37">
        <v>0</v>
      </c>
    </row>
    <row r="46" spans="1:3" ht="30" hidden="1" x14ac:dyDescent="0.25">
      <c r="A46" s="33" t="s">
        <v>34</v>
      </c>
      <c r="B46" s="5">
        <v>0</v>
      </c>
      <c r="C46" s="37">
        <v>0</v>
      </c>
    </row>
    <row r="47" spans="1:3" hidden="1" x14ac:dyDescent="0.25">
      <c r="A47" s="33" t="s">
        <v>57</v>
      </c>
      <c r="B47" s="5">
        <v>0</v>
      </c>
      <c r="C47" s="37">
        <v>0</v>
      </c>
    </row>
    <row r="48" spans="1:3" hidden="1" x14ac:dyDescent="0.25">
      <c r="A48" s="33" t="s">
        <v>35</v>
      </c>
      <c r="B48" s="5"/>
      <c r="C48" s="37"/>
    </row>
    <row r="49" spans="1:3" hidden="1" x14ac:dyDescent="0.25">
      <c r="A49" s="50" t="s">
        <v>36</v>
      </c>
      <c r="B49" s="6">
        <f>SUM(B13:B48)</f>
        <v>0</v>
      </c>
      <c r="C49" s="32">
        <f>SUM(C13:C48)</f>
        <v>0</v>
      </c>
    </row>
    <row r="50" spans="1:3" x14ac:dyDescent="0.25">
      <c r="A50" s="74" t="s">
        <v>69</v>
      </c>
      <c r="B50" s="74"/>
      <c r="C50" s="74"/>
    </row>
    <row r="51" spans="1:3" x14ac:dyDescent="0.25">
      <c r="A51" s="74" t="s">
        <v>66</v>
      </c>
      <c r="B51" s="74"/>
      <c r="C51" s="74"/>
    </row>
    <row r="52" spans="1:3" x14ac:dyDescent="0.25">
      <c r="A52" s="40" t="s">
        <v>27</v>
      </c>
      <c r="B52" s="5"/>
      <c r="C52" s="37"/>
    </row>
    <row r="53" spans="1:3" hidden="1" x14ac:dyDescent="0.25">
      <c r="A53" s="40" t="s">
        <v>14</v>
      </c>
      <c r="B53" s="5"/>
      <c r="C53" s="37"/>
    </row>
    <row r="54" spans="1:3" hidden="1" x14ac:dyDescent="0.25">
      <c r="A54" s="40" t="s">
        <v>9</v>
      </c>
      <c r="B54" s="5"/>
      <c r="C54" s="37"/>
    </row>
    <row r="55" spans="1:3" hidden="1" x14ac:dyDescent="0.25">
      <c r="A55" s="40" t="s">
        <v>13</v>
      </c>
      <c r="B55" s="5"/>
      <c r="C55" s="37"/>
    </row>
    <row r="56" spans="1:3" hidden="1" x14ac:dyDescent="0.25">
      <c r="A56" s="40" t="s">
        <v>58</v>
      </c>
      <c r="B56" s="5"/>
      <c r="C56" s="37"/>
    </row>
    <row r="57" spans="1:3" x14ac:dyDescent="0.25">
      <c r="A57" s="40" t="s">
        <v>41</v>
      </c>
      <c r="B57" s="5"/>
      <c r="C57" s="37"/>
    </row>
    <row r="58" spans="1:3" hidden="1" x14ac:dyDescent="0.25">
      <c r="A58" s="40" t="s">
        <v>32</v>
      </c>
      <c r="B58" s="5"/>
      <c r="C58" s="37"/>
    </row>
    <row r="59" spans="1:3" hidden="1" x14ac:dyDescent="0.25">
      <c r="A59" s="40" t="s">
        <v>7</v>
      </c>
      <c r="B59" s="5"/>
      <c r="C59" s="37"/>
    </row>
    <row r="60" spans="1:3" hidden="1" x14ac:dyDescent="0.25">
      <c r="A60" s="40" t="s">
        <v>24</v>
      </c>
      <c r="B60" s="5"/>
      <c r="C60" s="37"/>
    </row>
    <row r="61" spans="1:3" hidden="1" x14ac:dyDescent="0.25">
      <c r="A61" s="40" t="s">
        <v>35</v>
      </c>
      <c r="B61" s="5"/>
      <c r="C61" s="37"/>
    </row>
    <row r="62" spans="1:3" hidden="1" x14ac:dyDescent="0.25">
      <c r="A62" s="40" t="s">
        <v>30</v>
      </c>
      <c r="B62" s="5"/>
      <c r="C62" s="37"/>
    </row>
    <row r="63" spans="1:3" hidden="1" x14ac:dyDescent="0.25">
      <c r="A63" s="40" t="s">
        <v>20</v>
      </c>
      <c r="B63" s="5"/>
      <c r="C63" s="37"/>
    </row>
    <row r="64" spans="1:3" hidden="1" x14ac:dyDescent="0.25">
      <c r="A64" s="40" t="s">
        <v>17</v>
      </c>
      <c r="B64" s="5"/>
      <c r="C64" s="37"/>
    </row>
    <row r="65" spans="1:3" hidden="1" x14ac:dyDescent="0.25">
      <c r="A65" s="40" t="s">
        <v>12</v>
      </c>
      <c r="B65" s="5"/>
      <c r="C65" s="37"/>
    </row>
    <row r="66" spans="1:3" hidden="1" x14ac:dyDescent="0.25">
      <c r="A66" s="40" t="s">
        <v>40</v>
      </c>
      <c r="B66" s="5"/>
      <c r="C66" s="37"/>
    </row>
    <row r="67" spans="1:3" hidden="1" x14ac:dyDescent="0.25">
      <c r="A67" s="40" t="s">
        <v>28</v>
      </c>
      <c r="B67" s="5"/>
      <c r="C67" s="37"/>
    </row>
    <row r="68" spans="1:3" hidden="1" x14ac:dyDescent="0.25">
      <c r="A68" s="40" t="s">
        <v>29</v>
      </c>
      <c r="B68" s="5"/>
      <c r="C68" s="37"/>
    </row>
    <row r="69" spans="1:3" hidden="1" x14ac:dyDescent="0.25">
      <c r="A69" s="40" t="s">
        <v>15</v>
      </c>
      <c r="B69" s="5"/>
      <c r="C69" s="37"/>
    </row>
    <row r="70" spans="1:3" hidden="1" x14ac:dyDescent="0.25">
      <c r="A70" s="40" t="s">
        <v>10</v>
      </c>
      <c r="B70" s="5"/>
      <c r="C70" s="37"/>
    </row>
    <row r="71" spans="1:3" hidden="1" x14ac:dyDescent="0.25">
      <c r="A71" s="40" t="s">
        <v>8</v>
      </c>
      <c r="B71" s="5"/>
      <c r="C71" s="37"/>
    </row>
    <row r="72" spans="1:3" hidden="1" x14ac:dyDescent="0.25">
      <c r="A72" s="40" t="s">
        <v>47</v>
      </c>
      <c r="B72" s="5"/>
      <c r="C72" s="37"/>
    </row>
    <row r="73" spans="1:3" hidden="1" x14ac:dyDescent="0.25">
      <c r="A73" s="40" t="s">
        <v>16</v>
      </c>
      <c r="B73" s="5"/>
      <c r="C73" s="37"/>
    </row>
    <row r="74" spans="1:3" hidden="1" x14ac:dyDescent="0.25">
      <c r="A74" s="40" t="s">
        <v>57</v>
      </c>
      <c r="B74" s="5"/>
      <c r="C74" s="37"/>
    </row>
    <row r="75" spans="1:3" hidden="1" x14ac:dyDescent="0.25">
      <c r="A75" s="40" t="s">
        <v>23</v>
      </c>
      <c r="B75" s="5"/>
      <c r="C75" s="37"/>
    </row>
    <row r="76" spans="1:3" hidden="1" x14ac:dyDescent="0.25">
      <c r="A76" s="40" t="s">
        <v>39</v>
      </c>
      <c r="B76" s="5"/>
      <c r="C76" s="37"/>
    </row>
    <row r="77" spans="1:3" x14ac:dyDescent="0.25">
      <c r="A77" s="40" t="s">
        <v>38</v>
      </c>
      <c r="B77" s="5"/>
      <c r="C77" s="37"/>
    </row>
    <row r="78" spans="1:3" hidden="1" x14ac:dyDescent="0.25">
      <c r="A78" s="40" t="s">
        <v>37</v>
      </c>
      <c r="B78" s="5">
        <v>0</v>
      </c>
      <c r="C78" s="37">
        <v>0</v>
      </c>
    </row>
    <row r="79" spans="1:3" hidden="1" x14ac:dyDescent="0.25">
      <c r="A79" s="40" t="s">
        <v>21</v>
      </c>
      <c r="B79" s="5">
        <v>0</v>
      </c>
      <c r="C79" s="37">
        <v>0</v>
      </c>
    </row>
    <row r="80" spans="1:3" hidden="1" x14ac:dyDescent="0.25">
      <c r="A80" s="40" t="s">
        <v>59</v>
      </c>
      <c r="B80" s="5">
        <v>0</v>
      </c>
      <c r="C80" s="37">
        <v>0</v>
      </c>
    </row>
    <row r="81" spans="1:3" hidden="1" x14ac:dyDescent="0.25">
      <c r="A81" s="40" t="s">
        <v>11</v>
      </c>
      <c r="B81" s="5">
        <v>0</v>
      </c>
      <c r="C81" s="37">
        <v>0</v>
      </c>
    </row>
    <row r="82" spans="1:3" hidden="1" x14ac:dyDescent="0.25">
      <c r="A82" s="41" t="s">
        <v>60</v>
      </c>
      <c r="B82" s="5">
        <v>0</v>
      </c>
      <c r="C82" s="37">
        <v>0</v>
      </c>
    </row>
    <row r="83" spans="1:3" hidden="1" x14ac:dyDescent="0.25">
      <c r="A83" s="41" t="s">
        <v>137</v>
      </c>
      <c r="B83" s="5">
        <v>0</v>
      </c>
      <c r="C83" s="37">
        <v>0</v>
      </c>
    </row>
    <row r="84" spans="1:3" hidden="1" x14ac:dyDescent="0.25">
      <c r="A84" s="41" t="s">
        <v>42</v>
      </c>
      <c r="B84" s="5">
        <v>0</v>
      </c>
      <c r="C84" s="37">
        <v>0</v>
      </c>
    </row>
    <row r="85" spans="1:3" hidden="1" x14ac:dyDescent="0.25">
      <c r="A85" s="41" t="s">
        <v>44</v>
      </c>
      <c r="B85" s="5">
        <v>0</v>
      </c>
      <c r="C85" s="37">
        <v>0</v>
      </c>
    </row>
    <row r="86" spans="1:3" hidden="1" x14ac:dyDescent="0.25">
      <c r="A86" s="41" t="s">
        <v>43</v>
      </c>
      <c r="B86" s="5">
        <v>0</v>
      </c>
      <c r="C86" s="37">
        <v>0</v>
      </c>
    </row>
    <row r="87" spans="1:3" hidden="1" x14ac:dyDescent="0.25">
      <c r="A87" s="41" t="s">
        <v>62</v>
      </c>
      <c r="B87" s="5">
        <v>0</v>
      </c>
      <c r="C87" s="37">
        <v>0</v>
      </c>
    </row>
    <row r="88" spans="1:3" s="3" customFormat="1" hidden="1" x14ac:dyDescent="0.25">
      <c r="A88" s="41" t="s">
        <v>63</v>
      </c>
      <c r="B88" s="5">
        <v>0</v>
      </c>
      <c r="C88" s="37">
        <v>0</v>
      </c>
    </row>
    <row r="89" spans="1:3" s="3" customFormat="1" hidden="1" x14ac:dyDescent="0.25">
      <c r="A89" s="50" t="s">
        <v>45</v>
      </c>
      <c r="B89" s="6">
        <f>SUM(B52:B81)</f>
        <v>0</v>
      </c>
      <c r="C89" s="32">
        <f>SUM(C52:C81)</f>
        <v>0</v>
      </c>
    </row>
    <row r="90" spans="1:3" hidden="1" x14ac:dyDescent="0.25">
      <c r="A90" s="51" t="s">
        <v>46</v>
      </c>
      <c r="B90" s="29">
        <f>SUM(B82:B88)</f>
        <v>0</v>
      </c>
      <c r="C90" s="36">
        <f>SUM(C82:C88)</f>
        <v>0</v>
      </c>
    </row>
    <row r="91" spans="1:3" x14ac:dyDescent="0.25">
      <c r="A91" s="50" t="s">
        <v>36</v>
      </c>
      <c r="B91" s="6">
        <f>B89+B90</f>
        <v>0</v>
      </c>
      <c r="C91" s="32">
        <f>C89+C90</f>
        <v>0</v>
      </c>
    </row>
    <row r="92" spans="1:3" hidden="1" x14ac:dyDescent="0.25">
      <c r="A92" s="74" t="s">
        <v>67</v>
      </c>
      <c r="B92" s="74"/>
      <c r="C92" s="74"/>
    </row>
    <row r="93" spans="1:3" hidden="1" x14ac:dyDescent="0.25">
      <c r="A93" s="40" t="s">
        <v>27</v>
      </c>
      <c r="B93" s="5">
        <v>0</v>
      </c>
      <c r="C93" s="37">
        <v>0</v>
      </c>
    </row>
    <row r="94" spans="1:3" hidden="1" x14ac:dyDescent="0.25">
      <c r="A94" s="40" t="s">
        <v>14</v>
      </c>
      <c r="B94" s="5">
        <v>0</v>
      </c>
      <c r="C94" s="37">
        <v>0</v>
      </c>
    </row>
    <row r="95" spans="1:3" hidden="1" x14ac:dyDescent="0.25">
      <c r="A95" s="40" t="s">
        <v>9</v>
      </c>
      <c r="B95" s="5">
        <v>0</v>
      </c>
      <c r="C95" s="37">
        <v>0</v>
      </c>
    </row>
    <row r="96" spans="1:3" hidden="1" x14ac:dyDescent="0.25">
      <c r="A96" s="40" t="s">
        <v>13</v>
      </c>
      <c r="B96" s="5">
        <v>0</v>
      </c>
      <c r="C96" s="37">
        <v>0</v>
      </c>
    </row>
    <row r="97" spans="1:3" hidden="1" x14ac:dyDescent="0.25">
      <c r="A97" s="40" t="s">
        <v>58</v>
      </c>
      <c r="B97" s="5">
        <v>0</v>
      </c>
      <c r="C97" s="37">
        <v>0</v>
      </c>
    </row>
    <row r="98" spans="1:3" hidden="1" x14ac:dyDescent="0.25">
      <c r="A98" s="40" t="s">
        <v>41</v>
      </c>
      <c r="B98" s="5">
        <v>0</v>
      </c>
      <c r="C98" s="37">
        <v>0</v>
      </c>
    </row>
    <row r="99" spans="1:3" hidden="1" x14ac:dyDescent="0.25">
      <c r="A99" s="40" t="s">
        <v>32</v>
      </c>
      <c r="B99" s="5">
        <v>0</v>
      </c>
      <c r="C99" s="37">
        <v>0</v>
      </c>
    </row>
    <row r="100" spans="1:3" hidden="1" x14ac:dyDescent="0.25">
      <c r="A100" s="40" t="s">
        <v>7</v>
      </c>
      <c r="B100" s="5">
        <v>0</v>
      </c>
      <c r="C100" s="37">
        <v>0</v>
      </c>
    </row>
    <row r="101" spans="1:3" hidden="1" x14ac:dyDescent="0.25">
      <c r="A101" s="40" t="s">
        <v>24</v>
      </c>
      <c r="B101" s="5">
        <v>0</v>
      </c>
      <c r="C101" s="37">
        <v>0</v>
      </c>
    </row>
    <row r="102" spans="1:3" hidden="1" x14ac:dyDescent="0.25">
      <c r="A102" s="40" t="s">
        <v>35</v>
      </c>
      <c r="B102" s="5">
        <v>0</v>
      </c>
      <c r="C102" s="37">
        <v>0</v>
      </c>
    </row>
    <row r="103" spans="1:3" hidden="1" x14ac:dyDescent="0.25">
      <c r="A103" s="40" t="s">
        <v>30</v>
      </c>
      <c r="B103" s="5">
        <v>0</v>
      </c>
      <c r="C103" s="37">
        <v>0</v>
      </c>
    </row>
    <row r="104" spans="1:3" hidden="1" x14ac:dyDescent="0.25">
      <c r="A104" s="40" t="s">
        <v>20</v>
      </c>
      <c r="B104" s="5">
        <v>0</v>
      </c>
      <c r="C104" s="37">
        <v>0</v>
      </c>
    </row>
    <row r="105" spans="1:3" hidden="1" x14ac:dyDescent="0.25">
      <c r="A105" s="40" t="s">
        <v>17</v>
      </c>
      <c r="B105" s="5">
        <v>0</v>
      </c>
      <c r="C105" s="37">
        <v>0</v>
      </c>
    </row>
    <row r="106" spans="1:3" hidden="1" x14ac:dyDescent="0.25">
      <c r="A106" s="40" t="s">
        <v>12</v>
      </c>
      <c r="B106" s="5">
        <v>0</v>
      </c>
      <c r="C106" s="37">
        <v>0</v>
      </c>
    </row>
    <row r="107" spans="1:3" hidden="1" x14ac:dyDescent="0.25">
      <c r="A107" s="40" t="s">
        <v>40</v>
      </c>
      <c r="B107" s="5">
        <v>0</v>
      </c>
      <c r="C107" s="37">
        <v>0</v>
      </c>
    </row>
    <row r="108" spans="1:3" hidden="1" x14ac:dyDescent="0.25">
      <c r="A108" s="40" t="s">
        <v>28</v>
      </c>
      <c r="B108" s="5">
        <v>0</v>
      </c>
      <c r="C108" s="37">
        <v>0</v>
      </c>
    </row>
    <row r="109" spans="1:3" hidden="1" x14ac:dyDescent="0.25">
      <c r="A109" s="40" t="s">
        <v>29</v>
      </c>
      <c r="B109" s="5">
        <v>0</v>
      </c>
      <c r="C109" s="37">
        <v>0</v>
      </c>
    </row>
    <row r="110" spans="1:3" hidden="1" x14ac:dyDescent="0.25">
      <c r="A110" s="40" t="s">
        <v>15</v>
      </c>
      <c r="B110" s="5">
        <v>0</v>
      </c>
      <c r="C110" s="37">
        <v>0</v>
      </c>
    </row>
    <row r="111" spans="1:3" hidden="1" x14ac:dyDescent="0.25">
      <c r="A111" s="40" t="s">
        <v>10</v>
      </c>
      <c r="B111" s="5">
        <v>0</v>
      </c>
      <c r="C111" s="37">
        <v>0</v>
      </c>
    </row>
    <row r="112" spans="1:3" hidden="1" x14ac:dyDescent="0.25">
      <c r="A112" s="40" t="s">
        <v>8</v>
      </c>
      <c r="B112" s="5">
        <v>0</v>
      </c>
      <c r="C112" s="37">
        <v>0</v>
      </c>
    </row>
    <row r="113" spans="1:3" hidden="1" x14ac:dyDescent="0.25">
      <c r="A113" s="40" t="s">
        <v>47</v>
      </c>
      <c r="B113" s="5">
        <v>0</v>
      </c>
      <c r="C113" s="37">
        <v>0</v>
      </c>
    </row>
    <row r="114" spans="1:3" hidden="1" x14ac:dyDescent="0.25">
      <c r="A114" s="40" t="s">
        <v>16</v>
      </c>
      <c r="B114" s="5">
        <v>0</v>
      </c>
      <c r="C114" s="37">
        <v>0</v>
      </c>
    </row>
    <row r="115" spans="1:3" hidden="1" x14ac:dyDescent="0.25">
      <c r="A115" s="40" t="s">
        <v>57</v>
      </c>
      <c r="B115" s="5">
        <v>0</v>
      </c>
      <c r="C115" s="37">
        <v>0</v>
      </c>
    </row>
    <row r="116" spans="1:3" hidden="1" x14ac:dyDescent="0.25">
      <c r="A116" s="40" t="s">
        <v>23</v>
      </c>
      <c r="B116" s="5">
        <v>0</v>
      </c>
      <c r="C116" s="37">
        <v>0</v>
      </c>
    </row>
    <row r="117" spans="1:3" hidden="1" x14ac:dyDescent="0.25">
      <c r="A117" s="40" t="s">
        <v>39</v>
      </c>
      <c r="B117" s="5">
        <v>0</v>
      </c>
      <c r="C117" s="37">
        <v>0</v>
      </c>
    </row>
    <row r="118" spans="1:3" hidden="1" x14ac:dyDescent="0.25">
      <c r="A118" s="40" t="s">
        <v>38</v>
      </c>
      <c r="B118" s="5">
        <v>0</v>
      </c>
      <c r="C118" s="37">
        <v>0</v>
      </c>
    </row>
    <row r="119" spans="1:3" hidden="1" x14ac:dyDescent="0.25">
      <c r="A119" s="40" t="s">
        <v>37</v>
      </c>
      <c r="B119" s="5">
        <v>0</v>
      </c>
      <c r="C119" s="37">
        <v>0</v>
      </c>
    </row>
    <row r="120" spans="1:3" hidden="1" x14ac:dyDescent="0.25">
      <c r="A120" s="40" t="s">
        <v>21</v>
      </c>
      <c r="B120" s="5">
        <v>0</v>
      </c>
      <c r="C120" s="37">
        <v>0</v>
      </c>
    </row>
    <row r="121" spans="1:3" hidden="1" x14ac:dyDescent="0.25">
      <c r="A121" s="40" t="s">
        <v>59</v>
      </c>
      <c r="B121" s="5">
        <v>0</v>
      </c>
      <c r="C121" s="37">
        <v>0</v>
      </c>
    </row>
    <row r="122" spans="1:3" hidden="1" x14ac:dyDescent="0.25">
      <c r="A122" s="40" t="s">
        <v>11</v>
      </c>
      <c r="B122" s="5">
        <v>0</v>
      </c>
      <c r="C122" s="37">
        <v>0</v>
      </c>
    </row>
    <row r="123" spans="1:3" hidden="1" x14ac:dyDescent="0.25">
      <c r="A123" s="50" t="s">
        <v>36</v>
      </c>
      <c r="B123" s="6">
        <f>SUM(B93:B122)</f>
        <v>0</v>
      </c>
      <c r="C123" s="32">
        <f>SUM(C93:C122)</f>
        <v>0</v>
      </c>
    </row>
    <row r="124" spans="1:3" x14ac:dyDescent="0.25">
      <c r="A124" s="74" t="s">
        <v>68</v>
      </c>
      <c r="B124" s="74"/>
      <c r="C124" s="74"/>
    </row>
    <row r="125" spans="1:3" x14ac:dyDescent="0.25">
      <c r="A125" s="40" t="s">
        <v>27</v>
      </c>
      <c r="B125" s="5"/>
      <c r="C125" s="37"/>
    </row>
    <row r="126" spans="1:3" hidden="1" x14ac:dyDescent="0.25">
      <c r="A126" s="40" t="s">
        <v>14</v>
      </c>
      <c r="B126" s="5"/>
      <c r="C126" s="37"/>
    </row>
    <row r="127" spans="1:3" hidden="1" x14ac:dyDescent="0.25">
      <c r="A127" s="40" t="s">
        <v>9</v>
      </c>
      <c r="B127" s="5"/>
      <c r="C127" s="37"/>
    </row>
    <row r="128" spans="1:3" hidden="1" x14ac:dyDescent="0.25">
      <c r="A128" s="40" t="s">
        <v>13</v>
      </c>
      <c r="B128" s="5"/>
      <c r="C128" s="37"/>
    </row>
    <row r="129" spans="1:3" hidden="1" x14ac:dyDescent="0.25">
      <c r="A129" s="40" t="s">
        <v>58</v>
      </c>
      <c r="B129" s="5"/>
      <c r="C129" s="37"/>
    </row>
    <row r="130" spans="1:3" x14ac:dyDescent="0.25">
      <c r="A130" s="40" t="s">
        <v>41</v>
      </c>
      <c r="B130" s="5"/>
      <c r="C130" s="37"/>
    </row>
    <row r="131" spans="1:3" hidden="1" x14ac:dyDescent="0.25">
      <c r="A131" s="40" t="s">
        <v>32</v>
      </c>
      <c r="B131" s="5"/>
      <c r="C131" s="37"/>
    </row>
    <row r="132" spans="1:3" hidden="1" x14ac:dyDescent="0.25">
      <c r="A132" s="40" t="s">
        <v>7</v>
      </c>
      <c r="B132" s="5"/>
      <c r="C132" s="37"/>
    </row>
    <row r="133" spans="1:3" hidden="1" x14ac:dyDescent="0.25">
      <c r="A133" s="40" t="s">
        <v>24</v>
      </c>
      <c r="B133" s="5"/>
      <c r="C133" s="37"/>
    </row>
    <row r="134" spans="1:3" hidden="1" x14ac:dyDescent="0.25">
      <c r="A134" s="40" t="s">
        <v>35</v>
      </c>
      <c r="B134" s="5"/>
      <c r="C134" s="37"/>
    </row>
    <row r="135" spans="1:3" hidden="1" x14ac:dyDescent="0.25">
      <c r="A135" s="40" t="s">
        <v>30</v>
      </c>
      <c r="B135" s="5"/>
      <c r="C135" s="37"/>
    </row>
    <row r="136" spans="1:3" hidden="1" x14ac:dyDescent="0.25">
      <c r="A136" s="40" t="s">
        <v>20</v>
      </c>
      <c r="B136" s="5"/>
      <c r="C136" s="37"/>
    </row>
    <row r="137" spans="1:3" hidden="1" x14ac:dyDescent="0.25">
      <c r="A137" s="40" t="s">
        <v>17</v>
      </c>
      <c r="B137" s="5"/>
      <c r="C137" s="37"/>
    </row>
    <row r="138" spans="1:3" hidden="1" x14ac:dyDescent="0.25">
      <c r="A138" s="40" t="s">
        <v>12</v>
      </c>
      <c r="B138" s="5"/>
      <c r="C138" s="37"/>
    </row>
    <row r="139" spans="1:3" hidden="1" x14ac:dyDescent="0.25">
      <c r="A139" s="40" t="s">
        <v>40</v>
      </c>
      <c r="B139" s="5"/>
      <c r="C139" s="37"/>
    </row>
    <row r="140" spans="1:3" hidden="1" x14ac:dyDescent="0.25">
      <c r="A140" s="40" t="s">
        <v>28</v>
      </c>
      <c r="B140" s="5"/>
      <c r="C140" s="37"/>
    </row>
    <row r="141" spans="1:3" hidden="1" x14ac:dyDescent="0.25">
      <c r="A141" s="40" t="s">
        <v>29</v>
      </c>
      <c r="B141" s="5"/>
      <c r="C141" s="37"/>
    </row>
    <row r="142" spans="1:3" hidden="1" x14ac:dyDescent="0.25">
      <c r="A142" s="40" t="s">
        <v>15</v>
      </c>
      <c r="B142" s="5"/>
      <c r="C142" s="37"/>
    </row>
    <row r="143" spans="1:3" hidden="1" x14ac:dyDescent="0.25">
      <c r="A143" s="40" t="s">
        <v>10</v>
      </c>
      <c r="B143" s="5"/>
      <c r="C143" s="37"/>
    </row>
    <row r="144" spans="1:3" hidden="1" x14ac:dyDescent="0.25">
      <c r="A144" s="40" t="s">
        <v>8</v>
      </c>
      <c r="B144" s="5"/>
      <c r="C144" s="37"/>
    </row>
    <row r="145" spans="1:3" hidden="1" x14ac:dyDescent="0.25">
      <c r="A145" s="40" t="s">
        <v>47</v>
      </c>
      <c r="B145" s="5"/>
      <c r="C145" s="37"/>
    </row>
    <row r="146" spans="1:3" hidden="1" x14ac:dyDescent="0.25">
      <c r="A146" s="40" t="s">
        <v>16</v>
      </c>
      <c r="B146" s="5"/>
      <c r="C146" s="37"/>
    </row>
    <row r="147" spans="1:3" hidden="1" x14ac:dyDescent="0.25">
      <c r="A147" s="40" t="s">
        <v>57</v>
      </c>
      <c r="B147" s="5"/>
      <c r="C147" s="37"/>
    </row>
    <row r="148" spans="1:3" hidden="1" x14ac:dyDescent="0.25">
      <c r="A148" s="40" t="s">
        <v>23</v>
      </c>
      <c r="B148" s="5"/>
      <c r="C148" s="37"/>
    </row>
    <row r="149" spans="1:3" hidden="1" x14ac:dyDescent="0.25">
      <c r="A149" s="40" t="s">
        <v>39</v>
      </c>
      <c r="B149" s="5"/>
      <c r="C149" s="37"/>
    </row>
    <row r="150" spans="1:3" x14ac:dyDescent="0.25">
      <c r="A150" s="40" t="s">
        <v>38</v>
      </c>
      <c r="B150" s="5"/>
      <c r="C150" s="37"/>
    </row>
    <row r="151" spans="1:3" hidden="1" x14ac:dyDescent="0.25">
      <c r="A151" s="40" t="s">
        <v>37</v>
      </c>
      <c r="B151" s="5">
        <v>0</v>
      </c>
      <c r="C151" s="37">
        <v>0</v>
      </c>
    </row>
    <row r="152" spans="1:3" hidden="1" x14ac:dyDescent="0.25">
      <c r="A152" s="40" t="s">
        <v>21</v>
      </c>
      <c r="B152" s="5">
        <v>0</v>
      </c>
      <c r="C152" s="37">
        <v>0</v>
      </c>
    </row>
    <row r="153" spans="1:3" hidden="1" x14ac:dyDescent="0.25">
      <c r="A153" s="40" t="s">
        <v>59</v>
      </c>
      <c r="B153" s="5">
        <v>0</v>
      </c>
      <c r="C153" s="37">
        <v>0</v>
      </c>
    </row>
    <row r="154" spans="1:3" hidden="1" x14ac:dyDescent="0.25">
      <c r="A154" s="40" t="s">
        <v>11</v>
      </c>
      <c r="B154" s="5">
        <v>0</v>
      </c>
      <c r="C154" s="37">
        <v>0</v>
      </c>
    </row>
    <row r="155" spans="1:3" hidden="1" x14ac:dyDescent="0.25">
      <c r="A155" s="41" t="s">
        <v>60</v>
      </c>
      <c r="B155" s="5">
        <v>0</v>
      </c>
      <c r="C155" s="37">
        <v>0</v>
      </c>
    </row>
    <row r="156" spans="1:3" hidden="1" x14ac:dyDescent="0.25">
      <c r="A156" s="41" t="s">
        <v>61</v>
      </c>
      <c r="B156" s="5">
        <v>0</v>
      </c>
      <c r="C156" s="37">
        <v>0</v>
      </c>
    </row>
    <row r="157" spans="1:3" hidden="1" x14ac:dyDescent="0.25">
      <c r="A157" s="41" t="s">
        <v>42</v>
      </c>
      <c r="B157" s="5">
        <v>0</v>
      </c>
      <c r="C157" s="37">
        <v>0</v>
      </c>
    </row>
    <row r="158" spans="1:3" hidden="1" x14ac:dyDescent="0.25">
      <c r="A158" s="41" t="s">
        <v>44</v>
      </c>
      <c r="B158" s="5">
        <v>0</v>
      </c>
      <c r="C158" s="37">
        <v>0</v>
      </c>
    </row>
    <row r="159" spans="1:3" hidden="1" x14ac:dyDescent="0.25">
      <c r="A159" s="41" t="s">
        <v>43</v>
      </c>
      <c r="B159" s="5">
        <v>0</v>
      </c>
      <c r="C159" s="37">
        <v>0</v>
      </c>
    </row>
    <row r="160" spans="1:3" hidden="1" x14ac:dyDescent="0.25">
      <c r="A160" s="41" t="s">
        <v>62</v>
      </c>
      <c r="B160" s="5">
        <v>0</v>
      </c>
      <c r="C160" s="37">
        <v>0</v>
      </c>
    </row>
    <row r="161" spans="1:3" hidden="1" x14ac:dyDescent="0.25">
      <c r="A161" s="41" t="s">
        <v>63</v>
      </c>
      <c r="B161" s="5">
        <v>0</v>
      </c>
      <c r="C161" s="37">
        <v>0</v>
      </c>
    </row>
    <row r="162" spans="1:3" hidden="1" x14ac:dyDescent="0.25">
      <c r="A162" s="41" t="s">
        <v>140</v>
      </c>
      <c r="B162" s="5"/>
      <c r="C162" s="37"/>
    </row>
    <row r="163" spans="1:3" hidden="1" x14ac:dyDescent="0.25">
      <c r="A163" s="50" t="s">
        <v>45</v>
      </c>
      <c r="B163" s="6">
        <f>SUM(B125:B154)</f>
        <v>0</v>
      </c>
      <c r="C163" s="32">
        <f>SUM(C125:C154)</f>
        <v>0</v>
      </c>
    </row>
    <row r="164" spans="1:3" ht="19.5" hidden="1" customHeight="1" x14ac:dyDescent="0.25">
      <c r="A164" s="51" t="s">
        <v>46</v>
      </c>
      <c r="B164" s="29">
        <f>SUM(B155:B161)</f>
        <v>0</v>
      </c>
      <c r="C164" s="36">
        <f>SUM(C155:C161)</f>
        <v>0</v>
      </c>
    </row>
    <row r="165" spans="1:3" x14ac:dyDescent="0.25">
      <c r="A165" s="50" t="s">
        <v>36</v>
      </c>
      <c r="B165" s="6">
        <f>B163+B164</f>
        <v>0</v>
      </c>
      <c r="C165" s="32">
        <f>C163+C164</f>
        <v>0</v>
      </c>
    </row>
    <row r="166" spans="1:3" hidden="1" x14ac:dyDescent="0.25">
      <c r="A166" s="74" t="s">
        <v>71</v>
      </c>
      <c r="B166" s="74"/>
      <c r="C166" s="74"/>
    </row>
    <row r="167" spans="1:3" hidden="1" x14ac:dyDescent="0.25">
      <c r="A167" s="40" t="s">
        <v>7</v>
      </c>
      <c r="B167" s="5"/>
      <c r="C167" s="37"/>
    </row>
    <row r="168" spans="1:3" hidden="1" x14ac:dyDescent="0.25">
      <c r="A168" s="40" t="s">
        <v>8</v>
      </c>
      <c r="B168" s="5"/>
      <c r="C168" s="37"/>
    </row>
    <row r="169" spans="1:3" hidden="1" x14ac:dyDescent="0.25">
      <c r="A169" s="40" t="s">
        <v>9</v>
      </c>
      <c r="B169" s="5"/>
      <c r="C169" s="37"/>
    </row>
    <row r="170" spans="1:3" hidden="1" x14ac:dyDescent="0.25">
      <c r="A170" s="40" t="s">
        <v>10</v>
      </c>
      <c r="B170" s="5"/>
      <c r="C170" s="37"/>
    </row>
    <row r="171" spans="1:3" hidden="1" x14ac:dyDescent="0.25">
      <c r="A171" s="40" t="s">
        <v>11</v>
      </c>
      <c r="B171" s="5"/>
      <c r="C171" s="37"/>
    </row>
    <row r="172" spans="1:3" hidden="1" x14ac:dyDescent="0.25">
      <c r="A172" s="40" t="s">
        <v>12</v>
      </c>
      <c r="B172" s="5"/>
      <c r="C172" s="37"/>
    </row>
    <row r="173" spans="1:3" hidden="1" x14ac:dyDescent="0.25">
      <c r="A173" s="40" t="s">
        <v>13</v>
      </c>
      <c r="B173" s="5"/>
      <c r="C173" s="37"/>
    </row>
    <row r="174" spans="1:3" hidden="1" x14ac:dyDescent="0.25">
      <c r="A174" s="40" t="s">
        <v>14</v>
      </c>
      <c r="B174" s="5"/>
      <c r="C174" s="37"/>
    </row>
    <row r="175" spans="1:3" hidden="1" x14ac:dyDescent="0.25">
      <c r="A175" s="40" t="s">
        <v>15</v>
      </c>
      <c r="B175" s="5"/>
      <c r="C175" s="37"/>
    </row>
    <row r="176" spans="1:3" hidden="1" x14ac:dyDescent="0.25">
      <c r="A176" s="40" t="s">
        <v>16</v>
      </c>
      <c r="B176" s="5"/>
      <c r="C176" s="37"/>
    </row>
    <row r="177" spans="1:3" hidden="1" x14ac:dyDescent="0.25">
      <c r="A177" s="40" t="s">
        <v>17</v>
      </c>
      <c r="B177" s="5"/>
      <c r="C177" s="37"/>
    </row>
    <row r="178" spans="1:3" hidden="1" x14ac:dyDescent="0.25">
      <c r="A178" s="40" t="s">
        <v>18</v>
      </c>
      <c r="B178" s="5"/>
      <c r="C178" s="37"/>
    </row>
    <row r="179" spans="1:3" hidden="1" x14ac:dyDescent="0.25">
      <c r="A179" s="40" t="s">
        <v>19</v>
      </c>
      <c r="B179" s="5"/>
      <c r="C179" s="37"/>
    </row>
    <row r="180" spans="1:3" hidden="1" x14ac:dyDescent="0.25">
      <c r="A180" s="40" t="s">
        <v>72</v>
      </c>
      <c r="B180" s="5"/>
      <c r="C180" s="37"/>
    </row>
    <row r="181" spans="1:3" hidden="1" x14ac:dyDescent="0.25">
      <c r="A181" s="40" t="s">
        <v>20</v>
      </c>
      <c r="B181" s="5"/>
      <c r="C181" s="37"/>
    </row>
    <row r="182" spans="1:3" hidden="1" x14ac:dyDescent="0.25">
      <c r="A182" s="40" t="s">
        <v>21</v>
      </c>
      <c r="B182" s="5"/>
      <c r="C182" s="37"/>
    </row>
    <row r="183" spans="1:3" hidden="1" x14ac:dyDescent="0.25">
      <c r="A183" s="40" t="s">
        <v>22</v>
      </c>
      <c r="B183" s="5"/>
      <c r="C183" s="37"/>
    </row>
    <row r="184" spans="1:3" hidden="1" x14ac:dyDescent="0.25">
      <c r="A184" s="40" t="s">
        <v>23</v>
      </c>
      <c r="B184" s="5"/>
      <c r="C184" s="37"/>
    </row>
    <row r="185" spans="1:3" hidden="1" x14ac:dyDescent="0.25">
      <c r="A185" s="40" t="s">
        <v>24</v>
      </c>
      <c r="B185" s="5"/>
      <c r="C185" s="37"/>
    </row>
    <row r="186" spans="1:3" hidden="1" x14ac:dyDescent="0.25">
      <c r="A186" s="40" t="s">
        <v>25</v>
      </c>
      <c r="B186" s="5"/>
      <c r="C186" s="37"/>
    </row>
    <row r="187" spans="1:3" hidden="1" x14ac:dyDescent="0.25">
      <c r="A187" s="40" t="s">
        <v>51</v>
      </c>
      <c r="B187" s="5"/>
      <c r="C187" s="37"/>
    </row>
    <row r="188" spans="1:3" ht="30" hidden="1" x14ac:dyDescent="0.25">
      <c r="A188" s="40" t="s">
        <v>73</v>
      </c>
      <c r="B188" s="5"/>
      <c r="C188" s="37"/>
    </row>
    <row r="189" spans="1:3" hidden="1" x14ac:dyDescent="0.25">
      <c r="A189" s="40" t="s">
        <v>26</v>
      </c>
      <c r="B189" s="5"/>
      <c r="C189" s="37"/>
    </row>
    <row r="190" spans="1:3" hidden="1" x14ac:dyDescent="0.25">
      <c r="A190" s="40" t="s">
        <v>27</v>
      </c>
      <c r="B190" s="5"/>
      <c r="C190" s="37"/>
    </row>
    <row r="191" spans="1:3" hidden="1" x14ac:dyDescent="0.25">
      <c r="A191" s="40" t="s">
        <v>28</v>
      </c>
      <c r="B191" s="5"/>
      <c r="C191" s="37"/>
    </row>
    <row r="192" spans="1:3" hidden="1" x14ac:dyDescent="0.25">
      <c r="A192" s="40" t="s">
        <v>29</v>
      </c>
      <c r="B192" s="5"/>
      <c r="C192" s="37"/>
    </row>
    <row r="193" spans="1:3" hidden="1" x14ac:dyDescent="0.25">
      <c r="A193" s="40" t="s">
        <v>30</v>
      </c>
      <c r="B193" s="5"/>
      <c r="C193" s="37"/>
    </row>
    <row r="194" spans="1:3" hidden="1" x14ac:dyDescent="0.25">
      <c r="A194" s="40" t="s">
        <v>31</v>
      </c>
      <c r="B194" s="5"/>
      <c r="C194" s="37"/>
    </row>
    <row r="195" spans="1:3" hidden="1" x14ac:dyDescent="0.25">
      <c r="A195" s="40" t="s">
        <v>32</v>
      </c>
      <c r="B195" s="5"/>
      <c r="C195" s="37"/>
    </row>
    <row r="196" spans="1:3" hidden="1" x14ac:dyDescent="0.25">
      <c r="A196" s="40" t="s">
        <v>33</v>
      </c>
      <c r="B196" s="5"/>
      <c r="C196" s="37"/>
    </row>
    <row r="197" spans="1:3" ht="30" hidden="1" x14ac:dyDescent="0.25">
      <c r="A197" s="40" t="s">
        <v>34</v>
      </c>
      <c r="B197" s="5"/>
      <c r="C197" s="37"/>
    </row>
    <row r="198" spans="1:3" hidden="1" x14ac:dyDescent="0.25">
      <c r="A198" s="40" t="s">
        <v>35</v>
      </c>
      <c r="B198" s="5"/>
      <c r="C198" s="37"/>
    </row>
    <row r="199" spans="1:3" hidden="1" x14ac:dyDescent="0.25">
      <c r="A199" s="50" t="s">
        <v>36</v>
      </c>
      <c r="B199" s="6">
        <f>SUM(B167:B198)</f>
        <v>0</v>
      </c>
      <c r="C199" s="32">
        <f>SUM(C167:C198)</f>
        <v>0</v>
      </c>
    </row>
    <row r="200" spans="1:3" hidden="1" x14ac:dyDescent="0.25">
      <c r="A200" s="38" t="s">
        <v>48</v>
      </c>
      <c r="B200" s="6"/>
      <c r="C200" s="32"/>
    </row>
    <row r="201" spans="1:3" hidden="1" x14ac:dyDescent="0.25">
      <c r="A201" s="52" t="s">
        <v>49</v>
      </c>
      <c r="B201" s="29"/>
      <c r="C201" s="36"/>
    </row>
    <row r="202" spans="1:3" ht="15.75" x14ac:dyDescent="0.25">
      <c r="A202" s="8" t="s">
        <v>50</v>
      </c>
      <c r="B202" s="8"/>
      <c r="C202" s="39">
        <f>C49+C91+C123+C165+C199+C200</f>
        <v>0</v>
      </c>
    </row>
    <row r="203" spans="1:3" x14ac:dyDescent="0.25">
      <c r="B203" s="63"/>
      <c r="C203" s="67"/>
    </row>
    <row r="204" spans="1:3" x14ac:dyDescent="0.25">
      <c r="B204" s="66"/>
      <c r="C204" s="67"/>
    </row>
  </sheetData>
  <mergeCells count="14">
    <mergeCell ref="A6:C6"/>
    <mergeCell ref="A1:C1"/>
    <mergeCell ref="A2:C2"/>
    <mergeCell ref="A3:C3"/>
    <mergeCell ref="A4:C4"/>
    <mergeCell ref="A5:C5"/>
    <mergeCell ref="A124:C124"/>
    <mergeCell ref="A166:C166"/>
    <mergeCell ref="A7:C7"/>
    <mergeCell ref="A8:C8"/>
    <mergeCell ref="A12:C12"/>
    <mergeCell ref="A50:C50"/>
    <mergeCell ref="A51:C51"/>
    <mergeCell ref="A92:C92"/>
  </mergeCells>
  <pageMargins left="0.59055118110236227" right="0" top="0.39370078740157483" bottom="0.39370078740157483" header="0" footer="0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C204"/>
  <sheetViews>
    <sheetView tabSelected="1" view="pageBreakPreview" topLeftCell="A103" zoomScaleNormal="100" zoomScaleSheetLayoutView="100" workbookViewId="0">
      <selection activeCell="B52" sqref="B52:C84"/>
    </sheetView>
  </sheetViews>
  <sheetFormatPr defaultColWidth="9.140625" defaultRowHeight="15" x14ac:dyDescent="0.25"/>
  <cols>
    <col min="1" max="1" width="61" style="1" customWidth="1"/>
    <col min="2" max="2" width="15.42578125" style="2" customWidth="1"/>
    <col min="3" max="3" width="15.7109375" style="1" customWidth="1"/>
    <col min="4" max="4" width="9.140625" style="1"/>
    <col min="5" max="5" width="11.42578125" style="1" bestFit="1" customWidth="1"/>
    <col min="6" max="16384" width="9.140625" style="1"/>
  </cols>
  <sheetData>
    <row r="1" spans="1:3" x14ac:dyDescent="0.25">
      <c r="A1" s="80" t="s">
        <v>0</v>
      </c>
      <c r="B1" s="80"/>
      <c r="C1" s="80"/>
    </row>
    <row r="2" spans="1:3" x14ac:dyDescent="0.25">
      <c r="A2" s="80" t="s">
        <v>1</v>
      </c>
      <c r="B2" s="80"/>
      <c r="C2" s="80"/>
    </row>
    <row r="3" spans="1:3" x14ac:dyDescent="0.25">
      <c r="A3" s="85" t="s">
        <v>146</v>
      </c>
      <c r="B3" s="85"/>
      <c r="C3" s="85"/>
    </row>
    <row r="4" spans="1:3" x14ac:dyDescent="0.25">
      <c r="A4" s="79" t="s">
        <v>2</v>
      </c>
      <c r="B4" s="79"/>
      <c r="C4" s="79"/>
    </row>
    <row r="5" spans="1:3" x14ac:dyDescent="0.25">
      <c r="A5" s="81" t="s">
        <v>74</v>
      </c>
      <c r="B5" s="81"/>
      <c r="C5" s="81"/>
    </row>
    <row r="6" spans="1:3" x14ac:dyDescent="0.25">
      <c r="A6" s="79" t="s">
        <v>3</v>
      </c>
      <c r="B6" s="79"/>
      <c r="C6" s="79"/>
    </row>
    <row r="7" spans="1:3" x14ac:dyDescent="0.25">
      <c r="A7" s="79" t="s">
        <v>4</v>
      </c>
      <c r="B7" s="79"/>
      <c r="C7" s="79"/>
    </row>
    <row r="8" spans="1:3" x14ac:dyDescent="0.25">
      <c r="A8" s="79" t="s">
        <v>126</v>
      </c>
      <c r="B8" s="79"/>
      <c r="C8" s="79"/>
    </row>
    <row r="10" spans="1:3" ht="90" x14ac:dyDescent="0.25">
      <c r="A10" s="27" t="s">
        <v>64</v>
      </c>
      <c r="B10" s="5" t="s">
        <v>5</v>
      </c>
      <c r="C10" s="27" t="s">
        <v>6</v>
      </c>
    </row>
    <row r="11" spans="1:3" x14ac:dyDescent="0.25">
      <c r="A11" s="27">
        <v>1</v>
      </c>
      <c r="B11" s="5">
        <v>2</v>
      </c>
      <c r="C11" s="27">
        <v>3</v>
      </c>
    </row>
    <row r="12" spans="1:3" hidden="1" x14ac:dyDescent="0.25">
      <c r="A12" s="74" t="s">
        <v>65</v>
      </c>
      <c r="B12" s="74"/>
      <c r="C12" s="74"/>
    </row>
    <row r="13" spans="1:3" hidden="1" x14ac:dyDescent="0.25">
      <c r="A13" s="33" t="s">
        <v>7</v>
      </c>
      <c r="B13" s="5"/>
      <c r="C13" s="37"/>
    </row>
    <row r="14" spans="1:3" hidden="1" x14ac:dyDescent="0.25">
      <c r="A14" s="33" t="s">
        <v>70</v>
      </c>
      <c r="B14" s="5"/>
      <c r="C14" s="37"/>
    </row>
    <row r="15" spans="1:3" hidden="1" x14ac:dyDescent="0.25">
      <c r="A15" s="33" t="s">
        <v>8</v>
      </c>
      <c r="B15" s="5"/>
      <c r="C15" s="37"/>
    </row>
    <row r="16" spans="1:3" hidden="1" x14ac:dyDescent="0.25">
      <c r="A16" s="33" t="s">
        <v>58</v>
      </c>
      <c r="B16" s="5"/>
      <c r="C16" s="37"/>
    </row>
    <row r="17" spans="1:3" hidden="1" x14ac:dyDescent="0.25">
      <c r="A17" s="33" t="s">
        <v>9</v>
      </c>
      <c r="B17" s="5"/>
      <c r="C17" s="37"/>
    </row>
    <row r="18" spans="1:3" hidden="1" x14ac:dyDescent="0.25">
      <c r="A18" s="33" t="s">
        <v>10</v>
      </c>
      <c r="B18" s="5"/>
      <c r="C18" s="37"/>
    </row>
    <row r="19" spans="1:3" hidden="1" x14ac:dyDescent="0.25">
      <c r="A19" s="33" t="s">
        <v>11</v>
      </c>
      <c r="B19" s="5"/>
      <c r="C19" s="37"/>
    </row>
    <row r="20" spans="1:3" hidden="1" x14ac:dyDescent="0.25">
      <c r="A20" s="33" t="s">
        <v>12</v>
      </c>
      <c r="B20" s="5"/>
      <c r="C20" s="37"/>
    </row>
    <row r="21" spans="1:3" hidden="1" x14ac:dyDescent="0.25">
      <c r="A21" s="33" t="s">
        <v>13</v>
      </c>
      <c r="B21" s="5"/>
      <c r="C21" s="37"/>
    </row>
    <row r="22" spans="1:3" hidden="1" x14ac:dyDescent="0.25">
      <c r="A22" s="33" t="s">
        <v>14</v>
      </c>
      <c r="B22" s="5"/>
      <c r="C22" s="37"/>
    </row>
    <row r="23" spans="1:3" hidden="1" x14ac:dyDescent="0.25">
      <c r="A23" s="33" t="s">
        <v>15</v>
      </c>
      <c r="B23" s="5"/>
      <c r="C23" s="37"/>
    </row>
    <row r="24" spans="1:3" hidden="1" x14ac:dyDescent="0.25">
      <c r="A24" s="33" t="s">
        <v>16</v>
      </c>
      <c r="B24" s="5"/>
      <c r="C24" s="37"/>
    </row>
    <row r="25" spans="1:3" hidden="1" x14ac:dyDescent="0.25">
      <c r="A25" s="33" t="s">
        <v>17</v>
      </c>
      <c r="B25" s="5"/>
      <c r="C25" s="37"/>
    </row>
    <row r="26" spans="1:3" hidden="1" x14ac:dyDescent="0.25">
      <c r="A26" s="33" t="s">
        <v>18</v>
      </c>
      <c r="B26" s="5"/>
      <c r="C26" s="37"/>
    </row>
    <row r="27" spans="1:3" hidden="1" x14ac:dyDescent="0.25">
      <c r="A27" s="33" t="s">
        <v>19</v>
      </c>
      <c r="B27" s="5"/>
      <c r="C27" s="37"/>
    </row>
    <row r="28" spans="1:3" hidden="1" x14ac:dyDescent="0.25">
      <c r="A28" s="33" t="s">
        <v>55</v>
      </c>
      <c r="B28" s="5"/>
      <c r="C28" s="37"/>
    </row>
    <row r="29" spans="1:3" hidden="1" x14ac:dyDescent="0.25">
      <c r="A29" s="33" t="s">
        <v>20</v>
      </c>
      <c r="B29" s="5"/>
      <c r="C29" s="37"/>
    </row>
    <row r="30" spans="1:3" hidden="1" x14ac:dyDescent="0.25">
      <c r="A30" s="33" t="s">
        <v>21</v>
      </c>
      <c r="B30" s="5"/>
      <c r="C30" s="37"/>
    </row>
    <row r="31" spans="1:3" hidden="1" x14ac:dyDescent="0.25">
      <c r="A31" s="33" t="s">
        <v>22</v>
      </c>
      <c r="B31" s="5"/>
      <c r="C31" s="37"/>
    </row>
    <row r="32" spans="1:3" hidden="1" x14ac:dyDescent="0.25">
      <c r="A32" s="33" t="s">
        <v>23</v>
      </c>
      <c r="B32" s="5"/>
      <c r="C32" s="37"/>
    </row>
    <row r="33" spans="1:3" hidden="1" x14ac:dyDescent="0.25">
      <c r="A33" s="33" t="s">
        <v>24</v>
      </c>
      <c r="B33" s="5"/>
      <c r="C33" s="37"/>
    </row>
    <row r="34" spans="1:3" hidden="1" x14ac:dyDescent="0.25">
      <c r="A34" s="33" t="s">
        <v>25</v>
      </c>
      <c r="B34" s="5"/>
      <c r="C34" s="37"/>
    </row>
    <row r="35" spans="1:3" hidden="1" x14ac:dyDescent="0.25">
      <c r="A35" s="33" t="s">
        <v>51</v>
      </c>
      <c r="B35" s="5"/>
      <c r="C35" s="37"/>
    </row>
    <row r="36" spans="1:3" hidden="1" x14ac:dyDescent="0.25">
      <c r="A36" s="33" t="s">
        <v>52</v>
      </c>
      <c r="B36" s="5"/>
      <c r="C36" s="37"/>
    </row>
    <row r="37" spans="1:3" hidden="1" x14ac:dyDescent="0.25">
      <c r="A37" s="33" t="s">
        <v>26</v>
      </c>
      <c r="B37" s="5"/>
      <c r="C37" s="37"/>
    </row>
    <row r="38" spans="1:3" hidden="1" x14ac:dyDescent="0.25">
      <c r="A38" s="33" t="s">
        <v>27</v>
      </c>
      <c r="B38" s="5"/>
      <c r="C38" s="37"/>
    </row>
    <row r="39" spans="1:3" hidden="1" x14ac:dyDescent="0.25">
      <c r="A39" s="33" t="s">
        <v>28</v>
      </c>
      <c r="B39" s="5"/>
      <c r="C39" s="37"/>
    </row>
    <row r="40" spans="1:3" hidden="1" x14ac:dyDescent="0.25">
      <c r="A40" s="33" t="s">
        <v>29</v>
      </c>
      <c r="B40" s="5"/>
      <c r="C40" s="37"/>
    </row>
    <row r="41" spans="1:3" hidden="1" x14ac:dyDescent="0.25">
      <c r="A41" s="33" t="s">
        <v>30</v>
      </c>
      <c r="B41" s="5"/>
      <c r="C41" s="37"/>
    </row>
    <row r="42" spans="1:3" ht="30" hidden="1" x14ac:dyDescent="0.25">
      <c r="A42" s="33" t="s">
        <v>56</v>
      </c>
      <c r="B42" s="5"/>
      <c r="C42" s="37"/>
    </row>
    <row r="43" spans="1:3" hidden="1" x14ac:dyDescent="0.25">
      <c r="A43" s="33" t="s">
        <v>31</v>
      </c>
      <c r="B43" s="5"/>
      <c r="C43" s="37"/>
    </row>
    <row r="44" spans="1:3" hidden="1" x14ac:dyDescent="0.25">
      <c r="A44" s="33" t="s">
        <v>32</v>
      </c>
      <c r="B44" s="5"/>
      <c r="C44" s="37"/>
    </row>
    <row r="45" spans="1:3" hidden="1" x14ac:dyDescent="0.25">
      <c r="A45" s="33" t="s">
        <v>33</v>
      </c>
      <c r="B45" s="5"/>
      <c r="C45" s="37"/>
    </row>
    <row r="46" spans="1:3" ht="30" hidden="1" x14ac:dyDescent="0.25">
      <c r="A46" s="33" t="s">
        <v>34</v>
      </c>
      <c r="B46" s="5"/>
      <c r="C46" s="37"/>
    </row>
    <row r="47" spans="1:3" hidden="1" x14ac:dyDescent="0.25">
      <c r="A47" s="33" t="s">
        <v>57</v>
      </c>
      <c r="B47" s="5"/>
      <c r="C47" s="37"/>
    </row>
    <row r="48" spans="1:3" hidden="1" x14ac:dyDescent="0.25">
      <c r="A48" s="33" t="s">
        <v>35</v>
      </c>
      <c r="B48" s="5"/>
      <c r="C48" s="37"/>
    </row>
    <row r="49" spans="1:3" hidden="1" x14ac:dyDescent="0.25">
      <c r="A49" s="50" t="s">
        <v>36</v>
      </c>
      <c r="B49" s="6">
        <f>SUM(B13:B48)</f>
        <v>0</v>
      </c>
      <c r="C49" s="32">
        <f>SUM(C13:C48)</f>
        <v>0</v>
      </c>
    </row>
    <row r="50" spans="1:3" x14ac:dyDescent="0.25">
      <c r="A50" s="74" t="s">
        <v>69</v>
      </c>
      <c r="B50" s="74"/>
      <c r="C50" s="74"/>
    </row>
    <row r="51" spans="1:3" x14ac:dyDescent="0.25">
      <c r="A51" s="74" t="s">
        <v>144</v>
      </c>
      <c r="B51" s="74"/>
      <c r="C51" s="74"/>
    </row>
    <row r="52" spans="1:3" x14ac:dyDescent="0.25">
      <c r="A52" s="40" t="s">
        <v>27</v>
      </c>
      <c r="B52" s="5"/>
      <c r="C52" s="37"/>
    </row>
    <row r="53" spans="1:3" hidden="1" x14ac:dyDescent="0.25">
      <c r="A53" s="40" t="s">
        <v>14</v>
      </c>
      <c r="B53" s="5"/>
      <c r="C53" s="37"/>
    </row>
    <row r="54" spans="1:3" hidden="1" x14ac:dyDescent="0.25">
      <c r="A54" s="40" t="s">
        <v>9</v>
      </c>
      <c r="B54" s="5"/>
      <c r="C54" s="37"/>
    </row>
    <row r="55" spans="1:3" hidden="1" x14ac:dyDescent="0.25">
      <c r="A55" s="40" t="s">
        <v>13</v>
      </c>
      <c r="B55" s="5"/>
      <c r="C55" s="37"/>
    </row>
    <row r="56" spans="1:3" hidden="1" x14ac:dyDescent="0.25">
      <c r="A56" s="40" t="s">
        <v>58</v>
      </c>
      <c r="B56" s="5"/>
      <c r="C56" s="37"/>
    </row>
    <row r="57" spans="1:3" x14ac:dyDescent="0.25">
      <c r="A57" s="40" t="s">
        <v>41</v>
      </c>
      <c r="B57" s="5"/>
      <c r="C57" s="37"/>
    </row>
    <row r="58" spans="1:3" x14ac:dyDescent="0.25">
      <c r="A58" s="40" t="s">
        <v>32</v>
      </c>
      <c r="B58" s="5"/>
      <c r="C58" s="37"/>
    </row>
    <row r="59" spans="1:3" hidden="1" x14ac:dyDescent="0.25">
      <c r="A59" s="40" t="s">
        <v>7</v>
      </c>
      <c r="B59" s="5"/>
      <c r="C59" s="37"/>
    </row>
    <row r="60" spans="1:3" hidden="1" x14ac:dyDescent="0.25">
      <c r="A60" s="40" t="s">
        <v>24</v>
      </c>
      <c r="B60" s="5"/>
      <c r="C60" s="37"/>
    </row>
    <row r="61" spans="1:3" hidden="1" x14ac:dyDescent="0.25">
      <c r="A61" s="40" t="s">
        <v>35</v>
      </c>
      <c r="B61" s="5"/>
      <c r="C61" s="37"/>
    </row>
    <row r="62" spans="1:3" x14ac:dyDescent="0.25">
      <c r="A62" s="40" t="s">
        <v>30</v>
      </c>
      <c r="B62" s="5"/>
      <c r="C62" s="37"/>
    </row>
    <row r="63" spans="1:3" hidden="1" x14ac:dyDescent="0.25">
      <c r="A63" s="40" t="s">
        <v>20</v>
      </c>
      <c r="B63" s="5"/>
      <c r="C63" s="37"/>
    </row>
    <row r="64" spans="1:3" hidden="1" x14ac:dyDescent="0.25">
      <c r="A64" s="40" t="s">
        <v>17</v>
      </c>
      <c r="B64" s="5"/>
      <c r="C64" s="37"/>
    </row>
    <row r="65" spans="1:3" hidden="1" x14ac:dyDescent="0.25">
      <c r="A65" s="40" t="s">
        <v>12</v>
      </c>
      <c r="B65" s="5"/>
      <c r="C65" s="37"/>
    </row>
    <row r="66" spans="1:3" x14ac:dyDescent="0.25">
      <c r="A66" s="40" t="s">
        <v>40</v>
      </c>
      <c r="B66" s="5"/>
      <c r="C66" s="37"/>
    </row>
    <row r="67" spans="1:3" x14ac:dyDescent="0.25">
      <c r="A67" s="40" t="s">
        <v>28</v>
      </c>
      <c r="B67" s="5"/>
      <c r="C67" s="37"/>
    </row>
    <row r="68" spans="1:3" x14ac:dyDescent="0.25">
      <c r="A68" s="40" t="s">
        <v>29</v>
      </c>
      <c r="B68" s="5"/>
      <c r="C68" s="37"/>
    </row>
    <row r="69" spans="1:3" hidden="1" x14ac:dyDescent="0.25">
      <c r="A69" s="40" t="s">
        <v>15</v>
      </c>
      <c r="B69" s="5"/>
      <c r="C69" s="37"/>
    </row>
    <row r="70" spans="1:3" hidden="1" x14ac:dyDescent="0.25">
      <c r="A70" s="40" t="s">
        <v>10</v>
      </c>
      <c r="B70" s="5"/>
      <c r="C70" s="37"/>
    </row>
    <row r="71" spans="1:3" hidden="1" x14ac:dyDescent="0.25">
      <c r="A71" s="40" t="s">
        <v>8</v>
      </c>
      <c r="B71" s="5"/>
      <c r="C71" s="37"/>
    </row>
    <row r="72" spans="1:3" hidden="1" x14ac:dyDescent="0.25">
      <c r="A72" s="40" t="s">
        <v>47</v>
      </c>
      <c r="B72" s="5"/>
      <c r="C72" s="37"/>
    </row>
    <row r="73" spans="1:3" x14ac:dyDescent="0.25">
      <c r="A73" s="40" t="s">
        <v>16</v>
      </c>
      <c r="B73" s="5"/>
      <c r="C73" s="37"/>
    </row>
    <row r="74" spans="1:3" hidden="1" x14ac:dyDescent="0.25">
      <c r="A74" s="40" t="s">
        <v>57</v>
      </c>
      <c r="B74" s="5"/>
      <c r="C74" s="37"/>
    </row>
    <row r="75" spans="1:3" hidden="1" x14ac:dyDescent="0.25">
      <c r="A75" s="40" t="s">
        <v>23</v>
      </c>
      <c r="B75" s="5"/>
      <c r="C75" s="37"/>
    </row>
    <row r="76" spans="1:3" hidden="1" x14ac:dyDescent="0.25">
      <c r="A76" s="40" t="s">
        <v>39</v>
      </c>
      <c r="B76" s="5"/>
      <c r="C76" s="37"/>
    </row>
    <row r="77" spans="1:3" hidden="1" x14ac:dyDescent="0.25">
      <c r="A77" s="40" t="s">
        <v>38</v>
      </c>
      <c r="B77" s="5"/>
      <c r="C77" s="37"/>
    </row>
    <row r="78" spans="1:3" x14ac:dyDescent="0.25">
      <c r="A78" s="40" t="s">
        <v>37</v>
      </c>
      <c r="B78" s="5"/>
      <c r="C78" s="37"/>
    </row>
    <row r="79" spans="1:3" hidden="1" x14ac:dyDescent="0.25">
      <c r="A79" s="40" t="s">
        <v>21</v>
      </c>
      <c r="B79" s="5"/>
      <c r="C79" s="37"/>
    </row>
    <row r="80" spans="1:3" x14ac:dyDescent="0.25">
      <c r="A80" s="40" t="s">
        <v>59</v>
      </c>
      <c r="B80" s="5"/>
      <c r="C80" s="37"/>
    </row>
    <row r="81" spans="1:3" x14ac:dyDescent="0.25">
      <c r="A81" s="40" t="s">
        <v>11</v>
      </c>
      <c r="B81" s="5"/>
      <c r="C81" s="37"/>
    </row>
    <row r="82" spans="1:3" hidden="1" x14ac:dyDescent="0.25">
      <c r="A82" s="41" t="s">
        <v>60</v>
      </c>
      <c r="B82" s="5"/>
      <c r="C82" s="37"/>
    </row>
    <row r="83" spans="1:3" hidden="1" x14ac:dyDescent="0.25">
      <c r="A83" s="41" t="s">
        <v>137</v>
      </c>
      <c r="B83" s="5"/>
      <c r="C83" s="37"/>
    </row>
    <row r="84" spans="1:3" x14ac:dyDescent="0.25">
      <c r="A84" s="41" t="s">
        <v>42</v>
      </c>
      <c r="B84" s="5"/>
      <c r="C84" s="37"/>
    </row>
    <row r="85" spans="1:3" hidden="1" x14ac:dyDescent="0.25">
      <c r="A85" s="41" t="s">
        <v>44</v>
      </c>
      <c r="B85" s="5"/>
      <c r="C85" s="37"/>
    </row>
    <row r="86" spans="1:3" hidden="1" x14ac:dyDescent="0.25">
      <c r="A86" s="41" t="s">
        <v>43</v>
      </c>
      <c r="B86" s="5">
        <v>0</v>
      </c>
      <c r="C86" s="37"/>
    </row>
    <row r="87" spans="1:3" hidden="1" x14ac:dyDescent="0.25">
      <c r="A87" s="41" t="s">
        <v>62</v>
      </c>
      <c r="B87" s="5">
        <v>0</v>
      </c>
      <c r="C87" s="37"/>
    </row>
    <row r="88" spans="1:3" s="3" customFormat="1" hidden="1" x14ac:dyDescent="0.25">
      <c r="A88" s="41" t="s">
        <v>63</v>
      </c>
      <c r="B88" s="5">
        <v>0</v>
      </c>
      <c r="C88" s="37"/>
    </row>
    <row r="89" spans="1:3" s="3" customFormat="1" x14ac:dyDescent="0.25">
      <c r="A89" s="50" t="s">
        <v>45</v>
      </c>
      <c r="B89" s="6">
        <f>SUM(B52:B81)</f>
        <v>0</v>
      </c>
      <c r="C89" s="32">
        <f t="shared" ref="C89" si="0">SUM(C52:C81)</f>
        <v>0</v>
      </c>
    </row>
    <row r="90" spans="1:3" x14ac:dyDescent="0.25">
      <c r="A90" s="51" t="s">
        <v>46</v>
      </c>
      <c r="B90" s="29">
        <f>SUM(B82:B88)</f>
        <v>0</v>
      </c>
      <c r="C90" s="36">
        <f t="shared" ref="C90" si="1">SUM(C82:C88)</f>
        <v>0</v>
      </c>
    </row>
    <row r="91" spans="1:3" x14ac:dyDescent="0.25">
      <c r="A91" s="50" t="s">
        <v>36</v>
      </c>
      <c r="B91" s="6">
        <f>B89+B90</f>
        <v>0</v>
      </c>
      <c r="C91" s="32">
        <f t="shared" ref="C91" si="2">C89+C90</f>
        <v>0</v>
      </c>
    </row>
    <row r="92" spans="1:3" x14ac:dyDescent="0.25">
      <c r="A92" s="74" t="s">
        <v>67</v>
      </c>
      <c r="B92" s="74"/>
      <c r="C92" s="74"/>
    </row>
    <row r="93" spans="1:3" x14ac:dyDescent="0.25">
      <c r="A93" s="40" t="s">
        <v>27</v>
      </c>
      <c r="B93" s="5"/>
      <c r="C93" s="37"/>
    </row>
    <row r="94" spans="1:3" hidden="1" x14ac:dyDescent="0.25">
      <c r="A94" s="40" t="s">
        <v>14</v>
      </c>
      <c r="B94" s="5"/>
      <c r="C94" s="37"/>
    </row>
    <row r="95" spans="1:3" hidden="1" x14ac:dyDescent="0.25">
      <c r="A95" s="40" t="s">
        <v>9</v>
      </c>
      <c r="B95" s="5"/>
      <c r="C95" s="37"/>
    </row>
    <row r="96" spans="1:3" hidden="1" x14ac:dyDescent="0.25">
      <c r="A96" s="40" t="s">
        <v>13</v>
      </c>
      <c r="B96" s="5"/>
      <c r="C96" s="37"/>
    </row>
    <row r="97" spans="1:3" hidden="1" x14ac:dyDescent="0.25">
      <c r="A97" s="40" t="s">
        <v>58</v>
      </c>
      <c r="B97" s="5"/>
      <c r="C97" s="37"/>
    </row>
    <row r="98" spans="1:3" hidden="1" x14ac:dyDescent="0.25">
      <c r="A98" s="40" t="s">
        <v>41</v>
      </c>
      <c r="B98" s="5"/>
      <c r="C98" s="37"/>
    </row>
    <row r="99" spans="1:3" hidden="1" x14ac:dyDescent="0.25">
      <c r="A99" s="40" t="s">
        <v>32</v>
      </c>
      <c r="B99" s="5"/>
      <c r="C99" s="37"/>
    </row>
    <row r="100" spans="1:3" hidden="1" x14ac:dyDescent="0.25">
      <c r="A100" s="40" t="s">
        <v>7</v>
      </c>
      <c r="B100" s="5"/>
      <c r="C100" s="37"/>
    </row>
    <row r="101" spans="1:3" hidden="1" x14ac:dyDescent="0.25">
      <c r="A101" s="40" t="s">
        <v>24</v>
      </c>
      <c r="B101" s="27"/>
      <c r="C101" s="27"/>
    </row>
    <row r="102" spans="1:3" hidden="1" x14ac:dyDescent="0.25">
      <c r="A102" s="40" t="s">
        <v>35</v>
      </c>
      <c r="B102" s="5"/>
      <c r="C102" s="37"/>
    </row>
    <row r="103" spans="1:3" x14ac:dyDescent="0.25">
      <c r="A103" s="40" t="s">
        <v>30</v>
      </c>
      <c r="B103" s="5"/>
      <c r="C103" s="37"/>
    </row>
    <row r="104" spans="1:3" hidden="1" x14ac:dyDescent="0.25">
      <c r="A104" s="40" t="s">
        <v>20</v>
      </c>
      <c r="B104" s="5"/>
      <c r="C104" s="37"/>
    </row>
    <row r="105" spans="1:3" hidden="1" x14ac:dyDescent="0.25">
      <c r="A105" s="40" t="s">
        <v>17</v>
      </c>
      <c r="B105" s="5"/>
      <c r="C105" s="37"/>
    </row>
    <row r="106" spans="1:3" hidden="1" x14ac:dyDescent="0.25">
      <c r="A106" s="40" t="s">
        <v>12</v>
      </c>
      <c r="B106" s="5"/>
      <c r="C106" s="37"/>
    </row>
    <row r="107" spans="1:3" hidden="1" x14ac:dyDescent="0.25">
      <c r="A107" s="40" t="s">
        <v>40</v>
      </c>
      <c r="B107" s="5"/>
      <c r="C107" s="37"/>
    </row>
    <row r="108" spans="1:3" hidden="1" x14ac:dyDescent="0.25">
      <c r="A108" s="40" t="s">
        <v>28</v>
      </c>
      <c r="B108" s="5"/>
      <c r="C108" s="37"/>
    </row>
    <row r="109" spans="1:3" hidden="1" x14ac:dyDescent="0.25">
      <c r="A109" s="40" t="s">
        <v>29</v>
      </c>
      <c r="B109" s="5"/>
      <c r="C109" s="37"/>
    </row>
    <row r="110" spans="1:3" hidden="1" x14ac:dyDescent="0.25">
      <c r="A110" s="40" t="s">
        <v>15</v>
      </c>
      <c r="B110" s="5"/>
      <c r="C110" s="37"/>
    </row>
    <row r="111" spans="1:3" hidden="1" x14ac:dyDescent="0.25">
      <c r="A111" s="40" t="s">
        <v>10</v>
      </c>
      <c r="B111" s="5"/>
      <c r="C111" s="37"/>
    </row>
    <row r="112" spans="1:3" hidden="1" x14ac:dyDescent="0.25">
      <c r="A112" s="40" t="s">
        <v>8</v>
      </c>
      <c r="B112" s="5"/>
      <c r="C112" s="37"/>
    </row>
    <row r="113" spans="1:3" hidden="1" x14ac:dyDescent="0.25">
      <c r="A113" s="40" t="s">
        <v>47</v>
      </c>
      <c r="B113" s="5"/>
      <c r="C113" s="37"/>
    </row>
    <row r="114" spans="1:3" x14ac:dyDescent="0.25">
      <c r="A114" s="40" t="s">
        <v>16</v>
      </c>
      <c r="B114" s="5"/>
      <c r="C114" s="37"/>
    </row>
    <row r="115" spans="1:3" hidden="1" x14ac:dyDescent="0.25">
      <c r="A115" s="40" t="s">
        <v>57</v>
      </c>
      <c r="B115" s="5"/>
      <c r="C115" s="37"/>
    </row>
    <row r="116" spans="1:3" hidden="1" x14ac:dyDescent="0.25">
      <c r="A116" s="40" t="s">
        <v>23</v>
      </c>
      <c r="B116" s="5"/>
      <c r="C116" s="37"/>
    </row>
    <row r="117" spans="1:3" hidden="1" x14ac:dyDescent="0.25">
      <c r="A117" s="40" t="s">
        <v>39</v>
      </c>
      <c r="B117" s="5"/>
      <c r="C117" s="37"/>
    </row>
    <row r="118" spans="1:3" hidden="1" x14ac:dyDescent="0.25">
      <c r="A118" s="40" t="s">
        <v>38</v>
      </c>
      <c r="B118" s="5"/>
      <c r="C118" s="37"/>
    </row>
    <row r="119" spans="1:3" x14ac:dyDescent="0.25">
      <c r="A119" s="40" t="s">
        <v>37</v>
      </c>
      <c r="B119" s="5"/>
      <c r="C119" s="37"/>
    </row>
    <row r="120" spans="1:3" hidden="1" x14ac:dyDescent="0.25">
      <c r="A120" s="40" t="s">
        <v>21</v>
      </c>
      <c r="B120" s="5">
        <v>0</v>
      </c>
      <c r="C120" s="37">
        <v>0</v>
      </c>
    </row>
    <row r="121" spans="1:3" hidden="1" x14ac:dyDescent="0.25">
      <c r="A121" s="40" t="s">
        <v>59</v>
      </c>
      <c r="B121" s="5">
        <v>0</v>
      </c>
      <c r="C121" s="37">
        <v>0</v>
      </c>
    </row>
    <row r="122" spans="1:3" hidden="1" x14ac:dyDescent="0.25">
      <c r="A122" s="40" t="s">
        <v>11</v>
      </c>
      <c r="B122" s="5">
        <v>0</v>
      </c>
      <c r="C122" s="37">
        <v>0</v>
      </c>
    </row>
    <row r="123" spans="1:3" x14ac:dyDescent="0.25">
      <c r="A123" s="50" t="s">
        <v>36</v>
      </c>
      <c r="B123" s="6">
        <f>SUM(B93:B122)</f>
        <v>0</v>
      </c>
      <c r="C123" s="32">
        <f t="shared" ref="C123" si="3">SUM(C93:C122)</f>
        <v>0</v>
      </c>
    </row>
    <row r="124" spans="1:3" x14ac:dyDescent="0.25">
      <c r="A124" s="74" t="s">
        <v>68</v>
      </c>
      <c r="B124" s="74"/>
      <c r="C124" s="74"/>
    </row>
    <row r="125" spans="1:3" x14ac:dyDescent="0.25">
      <c r="A125" s="40" t="s">
        <v>27</v>
      </c>
      <c r="B125" s="5"/>
      <c r="C125" s="37"/>
    </row>
    <row r="126" spans="1:3" hidden="1" x14ac:dyDescent="0.25">
      <c r="A126" s="40" t="s">
        <v>14</v>
      </c>
      <c r="B126" s="5"/>
      <c r="C126" s="37"/>
    </row>
    <row r="127" spans="1:3" hidden="1" x14ac:dyDescent="0.25">
      <c r="A127" s="40" t="s">
        <v>9</v>
      </c>
      <c r="B127" s="5"/>
      <c r="C127" s="37"/>
    </row>
    <row r="128" spans="1:3" hidden="1" x14ac:dyDescent="0.25">
      <c r="A128" s="40" t="s">
        <v>13</v>
      </c>
      <c r="B128" s="5"/>
      <c r="C128" s="37"/>
    </row>
    <row r="129" spans="1:3" hidden="1" x14ac:dyDescent="0.25">
      <c r="A129" s="40" t="s">
        <v>58</v>
      </c>
      <c r="B129" s="5"/>
      <c r="C129" s="37"/>
    </row>
    <row r="130" spans="1:3" x14ac:dyDescent="0.25">
      <c r="A130" s="40" t="s">
        <v>41</v>
      </c>
      <c r="B130" s="5"/>
      <c r="C130" s="37"/>
    </row>
    <row r="131" spans="1:3" x14ac:dyDescent="0.25">
      <c r="A131" s="40" t="s">
        <v>32</v>
      </c>
      <c r="B131" s="5"/>
      <c r="C131" s="37"/>
    </row>
    <row r="132" spans="1:3" hidden="1" x14ac:dyDescent="0.25">
      <c r="A132" s="40" t="s">
        <v>7</v>
      </c>
      <c r="B132" s="5"/>
      <c r="C132" s="37"/>
    </row>
    <row r="133" spans="1:3" hidden="1" x14ac:dyDescent="0.25">
      <c r="A133" s="40" t="s">
        <v>24</v>
      </c>
      <c r="B133" s="5"/>
      <c r="C133" s="37"/>
    </row>
    <row r="134" spans="1:3" hidden="1" x14ac:dyDescent="0.25">
      <c r="A134" s="40" t="s">
        <v>35</v>
      </c>
      <c r="B134" s="5"/>
      <c r="C134" s="37"/>
    </row>
    <row r="135" spans="1:3" x14ac:dyDescent="0.25">
      <c r="A135" s="40" t="s">
        <v>30</v>
      </c>
      <c r="B135" s="5"/>
      <c r="C135" s="37"/>
    </row>
    <row r="136" spans="1:3" hidden="1" x14ac:dyDescent="0.25">
      <c r="A136" s="40" t="s">
        <v>20</v>
      </c>
      <c r="B136" s="5"/>
      <c r="C136" s="37"/>
    </row>
    <row r="137" spans="1:3" hidden="1" x14ac:dyDescent="0.25">
      <c r="A137" s="40" t="s">
        <v>17</v>
      </c>
      <c r="B137" s="5"/>
      <c r="C137" s="37"/>
    </row>
    <row r="138" spans="1:3" hidden="1" x14ac:dyDescent="0.25">
      <c r="A138" s="40" t="s">
        <v>12</v>
      </c>
      <c r="B138" s="5"/>
      <c r="C138" s="37"/>
    </row>
    <row r="139" spans="1:3" x14ac:dyDescent="0.25">
      <c r="A139" s="40" t="s">
        <v>40</v>
      </c>
      <c r="B139" s="5"/>
      <c r="C139" s="37"/>
    </row>
    <row r="140" spans="1:3" x14ac:dyDescent="0.25">
      <c r="A140" s="40" t="s">
        <v>28</v>
      </c>
      <c r="B140" s="5"/>
      <c r="C140" s="37"/>
    </row>
    <row r="141" spans="1:3" x14ac:dyDescent="0.25">
      <c r="A141" s="40" t="s">
        <v>29</v>
      </c>
      <c r="B141" s="5"/>
      <c r="C141" s="37"/>
    </row>
    <row r="142" spans="1:3" hidden="1" x14ac:dyDescent="0.25">
      <c r="A142" s="40" t="s">
        <v>15</v>
      </c>
      <c r="B142" s="5"/>
      <c r="C142" s="37"/>
    </row>
    <row r="143" spans="1:3" hidden="1" x14ac:dyDescent="0.25">
      <c r="A143" s="40" t="s">
        <v>10</v>
      </c>
      <c r="B143" s="5"/>
      <c r="C143" s="37"/>
    </row>
    <row r="144" spans="1:3" hidden="1" x14ac:dyDescent="0.25">
      <c r="A144" s="40" t="s">
        <v>8</v>
      </c>
      <c r="B144" s="5"/>
      <c r="C144" s="37"/>
    </row>
    <row r="145" spans="1:3" hidden="1" x14ac:dyDescent="0.25">
      <c r="A145" s="40" t="s">
        <v>47</v>
      </c>
      <c r="B145" s="5"/>
      <c r="C145" s="37"/>
    </row>
    <row r="146" spans="1:3" x14ac:dyDescent="0.25">
      <c r="A146" s="40" t="s">
        <v>16</v>
      </c>
      <c r="B146" s="5"/>
      <c r="C146" s="37"/>
    </row>
    <row r="147" spans="1:3" hidden="1" x14ac:dyDescent="0.25">
      <c r="A147" s="40" t="s">
        <v>57</v>
      </c>
      <c r="B147" s="5"/>
      <c r="C147" s="37"/>
    </row>
    <row r="148" spans="1:3" hidden="1" x14ac:dyDescent="0.25">
      <c r="A148" s="40" t="s">
        <v>23</v>
      </c>
      <c r="B148" s="5"/>
      <c r="C148" s="37"/>
    </row>
    <row r="149" spans="1:3" hidden="1" x14ac:dyDescent="0.25">
      <c r="A149" s="40" t="s">
        <v>39</v>
      </c>
      <c r="B149" s="5"/>
      <c r="C149" s="37"/>
    </row>
    <row r="150" spans="1:3" hidden="1" x14ac:dyDescent="0.25">
      <c r="A150" s="40" t="s">
        <v>38</v>
      </c>
      <c r="B150" s="5"/>
      <c r="C150" s="37"/>
    </row>
    <row r="151" spans="1:3" x14ac:dyDescent="0.25">
      <c r="A151" s="40" t="s">
        <v>37</v>
      </c>
      <c r="B151" s="5"/>
      <c r="C151" s="37"/>
    </row>
    <row r="152" spans="1:3" hidden="1" x14ac:dyDescent="0.25">
      <c r="A152" s="40" t="s">
        <v>21</v>
      </c>
      <c r="B152" s="5"/>
      <c r="C152" s="37"/>
    </row>
    <row r="153" spans="1:3" x14ac:dyDescent="0.25">
      <c r="A153" s="40" t="s">
        <v>59</v>
      </c>
      <c r="B153" s="5"/>
      <c r="C153" s="37"/>
    </row>
    <row r="154" spans="1:3" x14ac:dyDescent="0.25">
      <c r="A154" s="40" t="s">
        <v>11</v>
      </c>
      <c r="B154" s="5"/>
      <c r="C154" s="37"/>
    </row>
    <row r="155" spans="1:3" hidden="1" x14ac:dyDescent="0.25">
      <c r="A155" s="41" t="s">
        <v>60</v>
      </c>
      <c r="B155" s="5"/>
      <c r="C155" s="37"/>
    </row>
    <row r="156" spans="1:3" hidden="1" x14ac:dyDescent="0.25">
      <c r="A156" s="41" t="s">
        <v>61</v>
      </c>
      <c r="B156" s="5"/>
      <c r="C156" s="37"/>
    </row>
    <row r="157" spans="1:3" hidden="1" x14ac:dyDescent="0.25">
      <c r="A157" s="41" t="s">
        <v>42</v>
      </c>
      <c r="B157" s="5"/>
      <c r="C157" s="37"/>
    </row>
    <row r="158" spans="1:3" x14ac:dyDescent="0.25">
      <c r="A158" s="41" t="s">
        <v>44</v>
      </c>
      <c r="B158" s="5"/>
      <c r="C158" s="37"/>
    </row>
    <row r="159" spans="1:3" hidden="1" x14ac:dyDescent="0.25">
      <c r="A159" s="41" t="s">
        <v>43</v>
      </c>
      <c r="B159" s="5">
        <v>0</v>
      </c>
      <c r="C159" s="37"/>
    </row>
    <row r="160" spans="1:3" hidden="1" x14ac:dyDescent="0.25">
      <c r="A160" s="41" t="s">
        <v>62</v>
      </c>
      <c r="B160" s="5">
        <v>0</v>
      </c>
      <c r="C160" s="37"/>
    </row>
    <row r="161" spans="1:3" hidden="1" x14ac:dyDescent="0.25">
      <c r="A161" s="41" t="s">
        <v>63</v>
      </c>
      <c r="B161" s="5">
        <v>0</v>
      </c>
      <c r="C161" s="37"/>
    </row>
    <row r="162" spans="1:3" hidden="1" x14ac:dyDescent="0.25">
      <c r="A162" s="41" t="s">
        <v>140</v>
      </c>
      <c r="B162" s="5"/>
      <c r="C162" s="37"/>
    </row>
    <row r="163" spans="1:3" x14ac:dyDescent="0.25">
      <c r="A163" s="50" t="s">
        <v>45</v>
      </c>
      <c r="B163" s="6">
        <f>SUM(B125:B154)</f>
        <v>0</v>
      </c>
      <c r="C163" s="32">
        <f t="shared" ref="C163" si="4">SUM(C125:C154)</f>
        <v>0</v>
      </c>
    </row>
    <row r="164" spans="1:3" ht="14.25" customHeight="1" x14ac:dyDescent="0.25">
      <c r="A164" s="51" t="s">
        <v>46</v>
      </c>
      <c r="B164" s="29">
        <f>SUM(B155:B161)</f>
        <v>0</v>
      </c>
      <c r="C164" s="36">
        <f t="shared" ref="C164" si="5">SUM(C155:C161)</f>
        <v>0</v>
      </c>
    </row>
    <row r="165" spans="1:3" x14ac:dyDescent="0.25">
      <c r="A165" s="50" t="s">
        <v>36</v>
      </c>
      <c r="B165" s="6">
        <f>B163+B164</f>
        <v>0</v>
      </c>
      <c r="C165" s="32">
        <f t="shared" ref="C165" si="6">C163+C164</f>
        <v>0</v>
      </c>
    </row>
    <row r="166" spans="1:3" x14ac:dyDescent="0.25">
      <c r="A166" s="74" t="s">
        <v>71</v>
      </c>
      <c r="B166" s="74"/>
      <c r="C166" s="74"/>
    </row>
    <row r="167" spans="1:3" hidden="1" x14ac:dyDescent="0.25">
      <c r="A167" s="40" t="s">
        <v>7</v>
      </c>
      <c r="B167" s="43">
        <v>0</v>
      </c>
      <c r="C167" s="44">
        <v>0</v>
      </c>
    </row>
    <row r="168" spans="1:3" hidden="1" x14ac:dyDescent="0.25">
      <c r="A168" s="40" t="s">
        <v>8</v>
      </c>
      <c r="B168" s="43">
        <v>0</v>
      </c>
      <c r="C168" s="44">
        <v>0</v>
      </c>
    </row>
    <row r="169" spans="1:3" hidden="1" x14ac:dyDescent="0.25">
      <c r="A169" s="40" t="s">
        <v>9</v>
      </c>
      <c r="B169" s="43">
        <v>0</v>
      </c>
      <c r="C169" s="44">
        <v>0</v>
      </c>
    </row>
    <row r="170" spans="1:3" hidden="1" x14ac:dyDescent="0.25">
      <c r="A170" s="40" t="s">
        <v>10</v>
      </c>
      <c r="B170" s="43">
        <v>0</v>
      </c>
      <c r="C170" s="44">
        <v>0</v>
      </c>
    </row>
    <row r="171" spans="1:3" hidden="1" x14ac:dyDescent="0.25">
      <c r="A171" s="40" t="s">
        <v>11</v>
      </c>
      <c r="B171" s="43">
        <v>0</v>
      </c>
      <c r="C171" s="44">
        <v>0</v>
      </c>
    </row>
    <row r="172" spans="1:3" hidden="1" x14ac:dyDescent="0.25">
      <c r="A172" s="40" t="s">
        <v>12</v>
      </c>
      <c r="B172" s="43">
        <v>0</v>
      </c>
      <c r="C172" s="44">
        <v>0</v>
      </c>
    </row>
    <row r="173" spans="1:3" hidden="1" x14ac:dyDescent="0.25">
      <c r="A173" s="40" t="s">
        <v>13</v>
      </c>
      <c r="B173" s="43">
        <v>0</v>
      </c>
      <c r="C173" s="44">
        <v>0</v>
      </c>
    </row>
    <row r="174" spans="1:3" hidden="1" x14ac:dyDescent="0.25">
      <c r="A174" s="40" t="s">
        <v>14</v>
      </c>
    </row>
    <row r="175" spans="1:3" hidden="1" x14ac:dyDescent="0.25">
      <c r="A175" s="40" t="s">
        <v>15</v>
      </c>
      <c r="B175" s="43">
        <v>0</v>
      </c>
      <c r="C175" s="44">
        <v>0</v>
      </c>
    </row>
    <row r="176" spans="1:3" x14ac:dyDescent="0.25">
      <c r="A176" s="40" t="s">
        <v>16</v>
      </c>
      <c r="B176" s="5"/>
      <c r="C176" s="37"/>
    </row>
    <row r="177" spans="1:3" hidden="1" x14ac:dyDescent="0.25">
      <c r="A177" s="40" t="s">
        <v>17</v>
      </c>
      <c r="B177" s="43"/>
      <c r="C177" s="44"/>
    </row>
    <row r="178" spans="1:3" hidden="1" x14ac:dyDescent="0.25">
      <c r="A178" s="40" t="s">
        <v>18</v>
      </c>
      <c r="B178" s="43"/>
      <c r="C178" s="44"/>
    </row>
    <row r="179" spans="1:3" hidden="1" x14ac:dyDescent="0.25">
      <c r="A179" s="40" t="s">
        <v>19</v>
      </c>
      <c r="B179" s="43"/>
      <c r="C179" s="44"/>
    </row>
    <row r="180" spans="1:3" hidden="1" x14ac:dyDescent="0.25">
      <c r="A180" s="40" t="s">
        <v>72</v>
      </c>
      <c r="B180" s="43"/>
      <c r="C180" s="44"/>
    </row>
    <row r="181" spans="1:3" hidden="1" x14ac:dyDescent="0.25">
      <c r="A181" s="40" t="s">
        <v>20</v>
      </c>
      <c r="B181" s="43"/>
      <c r="C181" s="44"/>
    </row>
    <row r="182" spans="1:3" hidden="1" x14ac:dyDescent="0.25">
      <c r="A182" s="40" t="s">
        <v>21</v>
      </c>
      <c r="B182" s="43"/>
      <c r="C182" s="44"/>
    </row>
    <row r="183" spans="1:3" hidden="1" x14ac:dyDescent="0.25">
      <c r="A183" s="40" t="s">
        <v>22</v>
      </c>
      <c r="B183" s="43"/>
      <c r="C183" s="44"/>
    </row>
    <row r="184" spans="1:3" hidden="1" x14ac:dyDescent="0.25">
      <c r="A184" s="40" t="s">
        <v>23</v>
      </c>
      <c r="B184" s="43"/>
      <c r="C184" s="44"/>
    </row>
    <row r="185" spans="1:3" hidden="1" x14ac:dyDescent="0.25">
      <c r="A185" s="40" t="s">
        <v>24</v>
      </c>
      <c r="B185" s="43"/>
      <c r="C185" s="44"/>
    </row>
    <row r="186" spans="1:3" hidden="1" x14ac:dyDescent="0.25">
      <c r="A186" s="40" t="s">
        <v>25</v>
      </c>
      <c r="B186" s="43"/>
      <c r="C186" s="44"/>
    </row>
    <row r="187" spans="1:3" hidden="1" x14ac:dyDescent="0.25">
      <c r="A187" s="40" t="s">
        <v>51</v>
      </c>
      <c r="B187" s="43"/>
      <c r="C187" s="44"/>
    </row>
    <row r="188" spans="1:3" ht="30" x14ac:dyDescent="0.25">
      <c r="A188" s="40" t="s">
        <v>73</v>
      </c>
      <c r="B188" s="5"/>
      <c r="C188" s="37"/>
    </row>
    <row r="189" spans="1:3" hidden="1" x14ac:dyDescent="0.25">
      <c r="A189" s="40" t="s">
        <v>26</v>
      </c>
      <c r="B189" s="43"/>
      <c r="C189" s="44"/>
    </row>
    <row r="190" spans="1:3" x14ac:dyDescent="0.25">
      <c r="A190" s="40" t="s">
        <v>27</v>
      </c>
      <c r="B190" s="5"/>
      <c r="C190" s="37"/>
    </row>
    <row r="191" spans="1:3" hidden="1" x14ac:dyDescent="0.25">
      <c r="A191" s="40" t="s">
        <v>28</v>
      </c>
      <c r="B191" s="43"/>
      <c r="C191" s="44"/>
    </row>
    <row r="192" spans="1:3" hidden="1" x14ac:dyDescent="0.25">
      <c r="A192" s="40" t="s">
        <v>29</v>
      </c>
      <c r="B192" s="43"/>
      <c r="C192" s="44"/>
    </row>
    <row r="193" spans="1:3" x14ac:dyDescent="0.25">
      <c r="A193" s="40" t="s">
        <v>30</v>
      </c>
      <c r="B193" s="5"/>
      <c r="C193" s="37"/>
    </row>
    <row r="194" spans="1:3" hidden="1" x14ac:dyDescent="0.25">
      <c r="A194" s="40" t="s">
        <v>31</v>
      </c>
      <c r="B194" s="43">
        <v>0</v>
      </c>
      <c r="C194" s="44">
        <v>0</v>
      </c>
    </row>
    <row r="195" spans="1:3" hidden="1" x14ac:dyDescent="0.25">
      <c r="A195" s="40" t="s">
        <v>32</v>
      </c>
      <c r="B195" s="43">
        <v>0</v>
      </c>
      <c r="C195" s="44">
        <v>0</v>
      </c>
    </row>
    <row r="196" spans="1:3" hidden="1" x14ac:dyDescent="0.25">
      <c r="A196" s="40" t="s">
        <v>33</v>
      </c>
      <c r="B196" s="43">
        <v>0</v>
      </c>
      <c r="C196" s="44">
        <v>0</v>
      </c>
    </row>
    <row r="197" spans="1:3" ht="30" hidden="1" x14ac:dyDescent="0.25">
      <c r="A197" s="40" t="s">
        <v>34</v>
      </c>
      <c r="B197" s="43">
        <v>0</v>
      </c>
      <c r="C197" s="44">
        <v>0</v>
      </c>
    </row>
    <row r="198" spans="1:3" hidden="1" x14ac:dyDescent="0.25">
      <c r="A198" s="40" t="s">
        <v>35</v>
      </c>
      <c r="B198" s="43">
        <v>0</v>
      </c>
      <c r="C198" s="44">
        <v>0</v>
      </c>
    </row>
    <row r="199" spans="1:3" x14ac:dyDescent="0.25">
      <c r="A199" s="50" t="s">
        <v>36</v>
      </c>
      <c r="B199" s="6">
        <f>SUM(B167:B198)</f>
        <v>0</v>
      </c>
      <c r="C199" s="32">
        <f>SUM(C167:C198)</f>
        <v>0</v>
      </c>
    </row>
    <row r="200" spans="1:3" hidden="1" x14ac:dyDescent="0.25">
      <c r="A200" s="38" t="s">
        <v>48</v>
      </c>
      <c r="B200" s="6"/>
      <c r="C200" s="32"/>
    </row>
    <row r="201" spans="1:3" hidden="1" x14ac:dyDescent="0.25">
      <c r="A201" s="52" t="s">
        <v>49</v>
      </c>
      <c r="B201" s="29"/>
      <c r="C201" s="36"/>
    </row>
    <row r="202" spans="1:3" ht="15.75" x14ac:dyDescent="0.25">
      <c r="A202" s="8" t="s">
        <v>50</v>
      </c>
      <c r="B202" s="8"/>
      <c r="C202" s="39">
        <f>C49+C91+C123+C165+C199+C200</f>
        <v>0</v>
      </c>
    </row>
    <row r="203" spans="1:3" x14ac:dyDescent="0.25">
      <c r="A203" s="62" t="s">
        <v>142</v>
      </c>
      <c r="B203" s="6"/>
      <c r="C203" s="72"/>
    </row>
    <row r="204" spans="1:3" x14ac:dyDescent="0.25">
      <c r="A204" s="62" t="s">
        <v>143</v>
      </c>
      <c r="B204" s="6"/>
      <c r="C204" s="65"/>
    </row>
  </sheetData>
  <mergeCells count="14">
    <mergeCell ref="A124:C124"/>
    <mergeCell ref="A166:C166"/>
    <mergeCell ref="A7:C7"/>
    <mergeCell ref="A8:C8"/>
    <mergeCell ref="A12:C12"/>
    <mergeCell ref="A50:C50"/>
    <mergeCell ref="A51:C51"/>
    <mergeCell ref="A92:C92"/>
    <mergeCell ref="A6:C6"/>
    <mergeCell ref="A1:C1"/>
    <mergeCell ref="A2:C2"/>
    <mergeCell ref="A3:C3"/>
    <mergeCell ref="A4:C4"/>
    <mergeCell ref="A5:C5"/>
  </mergeCells>
  <pageMargins left="0.59055118110236227" right="0" top="0.39370078740157483" bottom="0.39370078740157483" header="0" footer="0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C204"/>
  <sheetViews>
    <sheetView view="pageBreakPreview" topLeftCell="A114" zoomScaleNormal="100" zoomScaleSheetLayoutView="100" workbookViewId="0">
      <selection activeCell="B206" sqref="B206"/>
    </sheetView>
  </sheetViews>
  <sheetFormatPr defaultColWidth="9.140625" defaultRowHeight="15" x14ac:dyDescent="0.25"/>
  <cols>
    <col min="1" max="1" width="61" style="1" customWidth="1"/>
    <col min="2" max="2" width="15.42578125" style="2" customWidth="1"/>
    <col min="3" max="3" width="15.7109375" style="1" customWidth="1"/>
    <col min="4" max="16384" width="9.140625" style="1"/>
  </cols>
  <sheetData>
    <row r="1" spans="1:3" x14ac:dyDescent="0.25">
      <c r="A1" s="80" t="s">
        <v>0</v>
      </c>
      <c r="B1" s="80"/>
      <c r="C1" s="80"/>
    </row>
    <row r="2" spans="1:3" x14ac:dyDescent="0.25">
      <c r="A2" s="80" t="s">
        <v>1</v>
      </c>
      <c r="B2" s="80"/>
      <c r="C2" s="80"/>
    </row>
    <row r="3" spans="1:3" x14ac:dyDescent="0.25">
      <c r="A3" s="85" t="s">
        <v>146</v>
      </c>
      <c r="B3" s="85"/>
      <c r="C3" s="85"/>
    </row>
    <row r="4" spans="1:3" x14ac:dyDescent="0.25">
      <c r="A4" s="79" t="s">
        <v>2</v>
      </c>
      <c r="B4" s="79"/>
      <c r="C4" s="79"/>
    </row>
    <row r="5" spans="1:3" x14ac:dyDescent="0.25">
      <c r="A5" s="81" t="s">
        <v>76</v>
      </c>
      <c r="B5" s="81"/>
      <c r="C5" s="81"/>
    </row>
    <row r="6" spans="1:3" ht="15" customHeight="1" x14ac:dyDescent="0.25">
      <c r="A6" s="79" t="s">
        <v>3</v>
      </c>
      <c r="B6" s="79"/>
      <c r="C6" s="79"/>
    </row>
    <row r="7" spans="1:3" ht="15" customHeight="1" x14ac:dyDescent="0.25">
      <c r="A7" s="79" t="s">
        <v>4</v>
      </c>
      <c r="B7" s="79"/>
      <c r="C7" s="79"/>
    </row>
    <row r="8" spans="1:3" x14ac:dyDescent="0.25">
      <c r="A8" s="79" t="s">
        <v>126</v>
      </c>
      <c r="B8" s="79"/>
      <c r="C8" s="79"/>
    </row>
    <row r="10" spans="1:3" ht="90" x14ac:dyDescent="0.25">
      <c r="A10" s="27" t="s">
        <v>64</v>
      </c>
      <c r="B10" s="5" t="s">
        <v>5</v>
      </c>
      <c r="C10" s="27" t="s">
        <v>6</v>
      </c>
    </row>
    <row r="11" spans="1:3" x14ac:dyDescent="0.25">
      <c r="A11" s="27">
        <v>1</v>
      </c>
      <c r="B11" s="5">
        <v>2</v>
      </c>
      <c r="C11" s="27">
        <v>3</v>
      </c>
    </row>
    <row r="12" spans="1:3" ht="15" customHeight="1" x14ac:dyDescent="0.25">
      <c r="A12" s="74" t="s">
        <v>65</v>
      </c>
      <c r="B12" s="74"/>
      <c r="C12" s="74"/>
    </row>
    <row r="13" spans="1:3" hidden="1" x14ac:dyDescent="0.25">
      <c r="A13" s="33" t="s">
        <v>7</v>
      </c>
      <c r="B13" s="5">
        <v>0</v>
      </c>
      <c r="C13" s="37">
        <v>0</v>
      </c>
    </row>
    <row r="14" spans="1:3" hidden="1" x14ac:dyDescent="0.25">
      <c r="A14" s="33" t="s">
        <v>70</v>
      </c>
      <c r="B14" s="5">
        <v>0</v>
      </c>
      <c r="C14" s="37">
        <v>0</v>
      </c>
    </row>
    <row r="15" spans="1:3" hidden="1" x14ac:dyDescent="0.25">
      <c r="A15" s="33" t="s">
        <v>8</v>
      </c>
      <c r="B15" s="5">
        <v>0</v>
      </c>
      <c r="C15" s="37">
        <v>0</v>
      </c>
    </row>
    <row r="16" spans="1:3" hidden="1" x14ac:dyDescent="0.25">
      <c r="A16" s="33" t="s">
        <v>58</v>
      </c>
      <c r="B16" s="5"/>
      <c r="C16" s="37"/>
    </row>
    <row r="17" spans="1:3" hidden="1" x14ac:dyDescent="0.25">
      <c r="A17" s="33" t="s">
        <v>9</v>
      </c>
      <c r="B17" s="5">
        <v>0</v>
      </c>
      <c r="C17" s="37">
        <v>0</v>
      </c>
    </row>
    <row r="18" spans="1:3" hidden="1" x14ac:dyDescent="0.25">
      <c r="A18" s="33" t="s">
        <v>10</v>
      </c>
      <c r="B18" s="5">
        <v>0</v>
      </c>
      <c r="C18" s="37">
        <v>0</v>
      </c>
    </row>
    <row r="19" spans="1:3" hidden="1" x14ac:dyDescent="0.25">
      <c r="A19" s="33" t="s">
        <v>11</v>
      </c>
      <c r="B19" s="5">
        <v>0</v>
      </c>
      <c r="C19" s="37">
        <v>0</v>
      </c>
    </row>
    <row r="20" spans="1:3" hidden="1" x14ac:dyDescent="0.25">
      <c r="A20" s="33" t="s">
        <v>12</v>
      </c>
      <c r="B20" s="5">
        <v>0</v>
      </c>
      <c r="C20" s="37">
        <v>0</v>
      </c>
    </row>
    <row r="21" spans="1:3" hidden="1" x14ac:dyDescent="0.25">
      <c r="A21" s="33" t="s">
        <v>13</v>
      </c>
      <c r="B21" s="5">
        <v>0</v>
      </c>
      <c r="C21" s="37">
        <v>0</v>
      </c>
    </row>
    <row r="22" spans="1:3" hidden="1" x14ac:dyDescent="0.25">
      <c r="A22" s="33" t="s">
        <v>14</v>
      </c>
      <c r="B22" s="5">
        <v>0</v>
      </c>
      <c r="C22" s="37">
        <v>0</v>
      </c>
    </row>
    <row r="23" spans="1:3" hidden="1" x14ac:dyDescent="0.25">
      <c r="A23" s="33" t="s">
        <v>15</v>
      </c>
      <c r="B23" s="5">
        <v>0</v>
      </c>
      <c r="C23" s="37">
        <v>0</v>
      </c>
    </row>
    <row r="24" spans="1:3" x14ac:dyDescent="0.25">
      <c r="A24" s="33" t="s">
        <v>16</v>
      </c>
      <c r="B24" s="5">
        <v>100</v>
      </c>
      <c r="C24" s="37">
        <v>1827.4</v>
      </c>
    </row>
    <row r="25" spans="1:3" hidden="1" x14ac:dyDescent="0.25">
      <c r="A25" s="33" t="s">
        <v>17</v>
      </c>
      <c r="B25" s="5">
        <v>0</v>
      </c>
      <c r="C25" s="37">
        <v>0</v>
      </c>
    </row>
    <row r="26" spans="1:3" hidden="1" x14ac:dyDescent="0.25">
      <c r="A26" s="33" t="s">
        <v>18</v>
      </c>
      <c r="B26" s="5">
        <v>0</v>
      </c>
      <c r="C26" s="37">
        <v>0</v>
      </c>
    </row>
    <row r="27" spans="1:3" hidden="1" x14ac:dyDescent="0.25">
      <c r="A27" s="33" t="s">
        <v>19</v>
      </c>
      <c r="B27" s="5">
        <v>0</v>
      </c>
      <c r="C27" s="37">
        <v>0</v>
      </c>
    </row>
    <row r="28" spans="1:3" hidden="1" x14ac:dyDescent="0.25">
      <c r="A28" s="33" t="s">
        <v>55</v>
      </c>
      <c r="B28" s="5">
        <v>0</v>
      </c>
      <c r="C28" s="37">
        <v>0</v>
      </c>
    </row>
    <row r="29" spans="1:3" x14ac:dyDescent="0.25">
      <c r="A29" s="33" t="s">
        <v>20</v>
      </c>
      <c r="B29" s="5">
        <v>60</v>
      </c>
      <c r="C29" s="37">
        <v>1658</v>
      </c>
    </row>
    <row r="30" spans="1:3" hidden="1" x14ac:dyDescent="0.25">
      <c r="A30" s="33" t="s">
        <v>21</v>
      </c>
      <c r="B30" s="5">
        <v>0</v>
      </c>
      <c r="C30" s="37">
        <v>0</v>
      </c>
    </row>
    <row r="31" spans="1:3" hidden="1" x14ac:dyDescent="0.25">
      <c r="A31" s="33" t="s">
        <v>22</v>
      </c>
      <c r="B31" s="5">
        <v>0</v>
      </c>
      <c r="C31" s="37">
        <v>0</v>
      </c>
    </row>
    <row r="32" spans="1:3" hidden="1" x14ac:dyDescent="0.25">
      <c r="A32" s="33" t="s">
        <v>23</v>
      </c>
      <c r="B32" s="5">
        <v>0</v>
      </c>
      <c r="C32" s="37">
        <v>0</v>
      </c>
    </row>
    <row r="33" spans="1:3" hidden="1" x14ac:dyDescent="0.25">
      <c r="A33" s="33" t="s">
        <v>24</v>
      </c>
      <c r="B33" s="5">
        <v>0</v>
      </c>
      <c r="C33" s="37">
        <v>0</v>
      </c>
    </row>
    <row r="34" spans="1:3" hidden="1" x14ac:dyDescent="0.25">
      <c r="A34" s="33" t="s">
        <v>25</v>
      </c>
      <c r="B34" s="5">
        <v>0</v>
      </c>
      <c r="C34" s="37">
        <v>0</v>
      </c>
    </row>
    <row r="35" spans="1:3" hidden="1" x14ac:dyDescent="0.25">
      <c r="A35" s="33" t="s">
        <v>51</v>
      </c>
      <c r="B35" s="5">
        <v>0</v>
      </c>
      <c r="C35" s="37">
        <v>0</v>
      </c>
    </row>
    <row r="36" spans="1:3" x14ac:dyDescent="0.25">
      <c r="A36" s="33" t="s">
        <v>52</v>
      </c>
      <c r="B36" s="5">
        <v>100</v>
      </c>
      <c r="C36" s="37">
        <v>1961.1</v>
      </c>
    </row>
    <row r="37" spans="1:3" hidden="1" x14ac:dyDescent="0.25">
      <c r="A37" s="33" t="s">
        <v>26</v>
      </c>
      <c r="B37" s="5">
        <v>0</v>
      </c>
      <c r="C37" s="37">
        <v>0</v>
      </c>
    </row>
    <row r="38" spans="1:3" hidden="1" x14ac:dyDescent="0.25">
      <c r="A38" s="33" t="s">
        <v>27</v>
      </c>
      <c r="B38" s="5">
        <v>0</v>
      </c>
      <c r="C38" s="37">
        <v>0</v>
      </c>
    </row>
    <row r="39" spans="1:3" hidden="1" x14ac:dyDescent="0.25">
      <c r="A39" s="33" t="s">
        <v>28</v>
      </c>
      <c r="B39" s="5">
        <v>0</v>
      </c>
      <c r="C39" s="37">
        <v>0</v>
      </c>
    </row>
    <row r="40" spans="1:3" hidden="1" x14ac:dyDescent="0.25">
      <c r="A40" s="33" t="s">
        <v>29</v>
      </c>
      <c r="B40" s="5">
        <v>0</v>
      </c>
      <c r="C40" s="37">
        <v>0</v>
      </c>
    </row>
    <row r="41" spans="1:3" x14ac:dyDescent="0.25">
      <c r="A41" s="33" t="s">
        <v>30</v>
      </c>
      <c r="B41" s="5">
        <v>200</v>
      </c>
      <c r="C41" s="37">
        <v>3164.5</v>
      </c>
    </row>
    <row r="42" spans="1:3" ht="30" hidden="1" x14ac:dyDescent="0.25">
      <c r="A42" s="33" t="s">
        <v>56</v>
      </c>
      <c r="B42" s="5">
        <v>0</v>
      </c>
      <c r="C42" s="37">
        <v>0</v>
      </c>
    </row>
    <row r="43" spans="1:3" hidden="1" x14ac:dyDescent="0.25">
      <c r="A43" s="33" t="s">
        <v>31</v>
      </c>
      <c r="B43" s="5">
        <v>0</v>
      </c>
      <c r="C43" s="37">
        <v>0</v>
      </c>
    </row>
    <row r="44" spans="1:3" hidden="1" x14ac:dyDescent="0.25">
      <c r="A44" s="33" t="s">
        <v>32</v>
      </c>
      <c r="B44" s="5">
        <v>0</v>
      </c>
      <c r="C44" s="37">
        <v>0</v>
      </c>
    </row>
    <row r="45" spans="1:3" hidden="1" x14ac:dyDescent="0.25">
      <c r="A45" s="33" t="s">
        <v>33</v>
      </c>
      <c r="B45" s="5">
        <v>0</v>
      </c>
      <c r="C45" s="37">
        <v>0</v>
      </c>
    </row>
    <row r="46" spans="1:3" ht="30" hidden="1" x14ac:dyDescent="0.25">
      <c r="A46" s="33" t="s">
        <v>34</v>
      </c>
      <c r="B46" s="5">
        <v>0</v>
      </c>
      <c r="C46" s="37">
        <v>0</v>
      </c>
    </row>
    <row r="47" spans="1:3" hidden="1" x14ac:dyDescent="0.25">
      <c r="A47" s="33" t="s">
        <v>57</v>
      </c>
      <c r="B47" s="5">
        <v>0</v>
      </c>
      <c r="C47" s="37">
        <v>0</v>
      </c>
    </row>
    <row r="48" spans="1:3" x14ac:dyDescent="0.25">
      <c r="A48" s="33" t="s">
        <v>35</v>
      </c>
      <c r="B48" s="5">
        <v>100</v>
      </c>
      <c r="C48" s="37">
        <v>2117.1</v>
      </c>
    </row>
    <row r="49" spans="1:3" x14ac:dyDescent="0.25">
      <c r="A49" s="50" t="s">
        <v>36</v>
      </c>
      <c r="B49" s="6">
        <f>SUM(B13:B48)</f>
        <v>560</v>
      </c>
      <c r="C49" s="32">
        <f>SUM(C13:C48)</f>
        <v>10728.1</v>
      </c>
    </row>
    <row r="50" spans="1:3" x14ac:dyDescent="0.25">
      <c r="A50" s="74" t="s">
        <v>69</v>
      </c>
      <c r="B50" s="74"/>
      <c r="C50" s="74"/>
    </row>
    <row r="51" spans="1:3" x14ac:dyDescent="0.25">
      <c r="A51" s="74" t="s">
        <v>144</v>
      </c>
      <c r="B51" s="74"/>
      <c r="C51" s="74"/>
    </row>
    <row r="52" spans="1:3" x14ac:dyDescent="0.25">
      <c r="A52" s="40" t="s">
        <v>27</v>
      </c>
      <c r="B52" s="5">
        <v>17197</v>
      </c>
      <c r="C52" s="37">
        <v>4455</v>
      </c>
    </row>
    <row r="53" spans="1:3" hidden="1" x14ac:dyDescent="0.25">
      <c r="A53" s="40" t="s">
        <v>14</v>
      </c>
      <c r="B53" s="5">
        <v>0</v>
      </c>
      <c r="C53" s="37">
        <v>0</v>
      </c>
    </row>
    <row r="54" spans="1:3" hidden="1" x14ac:dyDescent="0.25">
      <c r="A54" s="40" t="s">
        <v>9</v>
      </c>
      <c r="B54" s="5">
        <v>0</v>
      </c>
      <c r="C54" s="37">
        <v>0</v>
      </c>
    </row>
    <row r="55" spans="1:3" hidden="1" x14ac:dyDescent="0.25">
      <c r="A55" s="40" t="s">
        <v>13</v>
      </c>
      <c r="B55" s="5">
        <v>0</v>
      </c>
      <c r="C55" s="37">
        <v>0</v>
      </c>
    </row>
    <row r="56" spans="1:3" hidden="1" x14ac:dyDescent="0.25">
      <c r="A56" s="40" t="s">
        <v>58</v>
      </c>
      <c r="B56" s="5">
        <v>0</v>
      </c>
      <c r="C56" s="37">
        <v>0</v>
      </c>
    </row>
    <row r="57" spans="1:3" x14ac:dyDescent="0.25">
      <c r="A57" s="40" t="s">
        <v>41</v>
      </c>
      <c r="B57" s="5">
        <v>28</v>
      </c>
      <c r="C57" s="37">
        <v>8</v>
      </c>
    </row>
    <row r="58" spans="1:3" x14ac:dyDescent="0.25">
      <c r="A58" s="40" t="s">
        <v>32</v>
      </c>
      <c r="B58" s="5">
        <v>878</v>
      </c>
      <c r="C58" s="37">
        <v>350</v>
      </c>
    </row>
    <row r="59" spans="1:3" hidden="1" x14ac:dyDescent="0.25">
      <c r="A59" s="40" t="s">
        <v>7</v>
      </c>
      <c r="B59" s="5">
        <v>0</v>
      </c>
      <c r="C59" s="37">
        <v>0</v>
      </c>
    </row>
    <row r="60" spans="1:3" hidden="1" x14ac:dyDescent="0.25">
      <c r="A60" s="40" t="s">
        <v>24</v>
      </c>
      <c r="B60" s="5">
        <v>0</v>
      </c>
      <c r="C60" s="37">
        <v>0</v>
      </c>
    </row>
    <row r="61" spans="1:3" hidden="1" x14ac:dyDescent="0.25">
      <c r="A61" s="40" t="s">
        <v>35</v>
      </c>
      <c r="B61" s="5">
        <v>0</v>
      </c>
      <c r="C61" s="37">
        <v>0</v>
      </c>
    </row>
    <row r="62" spans="1:3" x14ac:dyDescent="0.25">
      <c r="A62" s="40" t="s">
        <v>30</v>
      </c>
      <c r="B62" s="5">
        <v>2063</v>
      </c>
      <c r="C62" s="37">
        <v>813</v>
      </c>
    </row>
    <row r="63" spans="1:3" hidden="1" x14ac:dyDescent="0.25">
      <c r="A63" s="40" t="s">
        <v>20</v>
      </c>
      <c r="B63" s="5">
        <v>0</v>
      </c>
      <c r="C63" s="37">
        <v>0</v>
      </c>
    </row>
    <row r="64" spans="1:3" hidden="1" x14ac:dyDescent="0.25">
      <c r="A64" s="40" t="s">
        <v>17</v>
      </c>
      <c r="B64" s="5">
        <v>0</v>
      </c>
      <c r="C64" s="37">
        <v>0</v>
      </c>
    </row>
    <row r="65" spans="1:3" hidden="1" x14ac:dyDescent="0.25">
      <c r="A65" s="40" t="s">
        <v>12</v>
      </c>
      <c r="B65" s="5">
        <v>0</v>
      </c>
      <c r="C65" s="37">
        <v>0</v>
      </c>
    </row>
    <row r="66" spans="1:3" x14ac:dyDescent="0.25">
      <c r="A66" s="40" t="s">
        <v>40</v>
      </c>
      <c r="B66" s="5">
        <v>8</v>
      </c>
      <c r="C66" s="37">
        <v>2</v>
      </c>
    </row>
    <row r="67" spans="1:3" x14ac:dyDescent="0.25">
      <c r="A67" s="40" t="s">
        <v>28</v>
      </c>
      <c r="B67" s="5">
        <v>2322</v>
      </c>
      <c r="C67" s="37">
        <v>635</v>
      </c>
    </row>
    <row r="68" spans="1:3" x14ac:dyDescent="0.25">
      <c r="A68" s="40" t="s">
        <v>29</v>
      </c>
      <c r="B68" s="5">
        <v>5228</v>
      </c>
      <c r="C68" s="37">
        <v>1206</v>
      </c>
    </row>
    <row r="69" spans="1:3" hidden="1" x14ac:dyDescent="0.25">
      <c r="A69" s="40" t="s">
        <v>15</v>
      </c>
      <c r="B69" s="5">
        <v>0</v>
      </c>
      <c r="C69" s="37">
        <v>0</v>
      </c>
    </row>
    <row r="70" spans="1:3" hidden="1" x14ac:dyDescent="0.25">
      <c r="A70" s="40" t="s">
        <v>10</v>
      </c>
      <c r="B70" s="5">
        <v>0</v>
      </c>
      <c r="C70" s="37">
        <v>0</v>
      </c>
    </row>
    <row r="71" spans="1:3" hidden="1" x14ac:dyDescent="0.25">
      <c r="A71" s="40" t="s">
        <v>8</v>
      </c>
      <c r="B71" s="5">
        <v>0</v>
      </c>
      <c r="C71" s="37">
        <v>0</v>
      </c>
    </row>
    <row r="72" spans="1:3" hidden="1" x14ac:dyDescent="0.25">
      <c r="A72" s="40" t="s">
        <v>47</v>
      </c>
      <c r="B72" s="5">
        <v>0</v>
      </c>
      <c r="C72" s="37">
        <v>0</v>
      </c>
    </row>
    <row r="73" spans="1:3" x14ac:dyDescent="0.25">
      <c r="A73" s="40" t="s">
        <v>16</v>
      </c>
      <c r="B73" s="5">
        <v>19169</v>
      </c>
      <c r="C73" s="37">
        <v>9945.0999999999985</v>
      </c>
    </row>
    <row r="74" spans="1:3" hidden="1" x14ac:dyDescent="0.25">
      <c r="A74" s="40" t="s">
        <v>57</v>
      </c>
      <c r="B74" s="5">
        <v>0</v>
      </c>
      <c r="C74" s="37">
        <v>0</v>
      </c>
    </row>
    <row r="75" spans="1:3" hidden="1" x14ac:dyDescent="0.25">
      <c r="A75" s="40" t="s">
        <v>23</v>
      </c>
      <c r="B75" s="5">
        <v>0</v>
      </c>
      <c r="C75" s="37">
        <v>0</v>
      </c>
    </row>
    <row r="76" spans="1:3" x14ac:dyDescent="0.25">
      <c r="A76" s="40" t="s">
        <v>39</v>
      </c>
      <c r="B76" s="5">
        <v>581</v>
      </c>
      <c r="C76" s="37">
        <v>209</v>
      </c>
    </row>
    <row r="77" spans="1:3" x14ac:dyDescent="0.25">
      <c r="A77" s="40" t="s">
        <v>38</v>
      </c>
      <c r="B77" s="5">
        <v>438</v>
      </c>
      <c r="C77" s="37">
        <v>127</v>
      </c>
    </row>
    <row r="78" spans="1:3" x14ac:dyDescent="0.25">
      <c r="A78" s="40" t="s">
        <v>37</v>
      </c>
      <c r="B78" s="5">
        <v>1500</v>
      </c>
      <c r="C78" s="37">
        <v>537</v>
      </c>
    </row>
    <row r="79" spans="1:3" hidden="1" x14ac:dyDescent="0.25">
      <c r="A79" s="40" t="s">
        <v>21</v>
      </c>
      <c r="B79" s="5">
        <v>0</v>
      </c>
      <c r="C79" s="37">
        <v>0</v>
      </c>
    </row>
    <row r="80" spans="1:3" x14ac:dyDescent="0.25">
      <c r="A80" s="40" t="s">
        <v>59</v>
      </c>
      <c r="B80" s="5">
        <v>133</v>
      </c>
      <c r="C80" s="37">
        <v>18</v>
      </c>
    </row>
    <row r="81" spans="1:3" x14ac:dyDescent="0.25">
      <c r="A81" s="40" t="s">
        <v>11</v>
      </c>
      <c r="B81" s="5">
        <v>1696</v>
      </c>
      <c r="C81" s="37">
        <v>556</v>
      </c>
    </row>
    <row r="82" spans="1:3" hidden="1" x14ac:dyDescent="0.25">
      <c r="A82" s="41" t="s">
        <v>60</v>
      </c>
      <c r="B82" s="5">
        <v>0</v>
      </c>
      <c r="C82" s="37">
        <v>0</v>
      </c>
    </row>
    <row r="83" spans="1:3" hidden="1" x14ac:dyDescent="0.25">
      <c r="A83" s="41" t="s">
        <v>137</v>
      </c>
      <c r="B83" s="5">
        <v>0</v>
      </c>
      <c r="C83" s="37">
        <v>0</v>
      </c>
    </row>
    <row r="84" spans="1:3" x14ac:dyDescent="0.25">
      <c r="A84" s="41" t="s">
        <v>42</v>
      </c>
      <c r="B84" s="5">
        <v>500</v>
      </c>
      <c r="C84" s="37">
        <v>157.5</v>
      </c>
    </row>
    <row r="85" spans="1:3" hidden="1" x14ac:dyDescent="0.25">
      <c r="A85" s="41" t="s">
        <v>44</v>
      </c>
      <c r="B85" s="5">
        <v>0</v>
      </c>
      <c r="C85" s="37">
        <v>0</v>
      </c>
    </row>
    <row r="86" spans="1:3" hidden="1" x14ac:dyDescent="0.25">
      <c r="A86" s="41" t="s">
        <v>43</v>
      </c>
      <c r="B86" s="5">
        <v>0</v>
      </c>
      <c r="C86" s="37">
        <v>0</v>
      </c>
    </row>
    <row r="87" spans="1:3" hidden="1" x14ac:dyDescent="0.25">
      <c r="A87" s="41" t="s">
        <v>62</v>
      </c>
      <c r="B87" s="5">
        <v>0</v>
      </c>
      <c r="C87" s="37">
        <v>0</v>
      </c>
    </row>
    <row r="88" spans="1:3" s="3" customFormat="1" hidden="1" x14ac:dyDescent="0.25">
      <c r="A88" s="41" t="s">
        <v>63</v>
      </c>
      <c r="B88" s="5">
        <v>0</v>
      </c>
      <c r="C88" s="37">
        <v>0</v>
      </c>
    </row>
    <row r="89" spans="1:3" s="3" customFormat="1" x14ac:dyDescent="0.25">
      <c r="A89" s="50" t="s">
        <v>45</v>
      </c>
      <c r="B89" s="6">
        <f>SUM(B52:B81)</f>
        <v>51241</v>
      </c>
      <c r="C89" s="32">
        <f t="shared" ref="C89" si="0">SUM(C52:C81)</f>
        <v>18861.099999999999</v>
      </c>
    </row>
    <row r="90" spans="1:3" x14ac:dyDescent="0.25">
      <c r="A90" s="51" t="s">
        <v>46</v>
      </c>
      <c r="B90" s="29">
        <f>SUM(B82:B88)</f>
        <v>500</v>
      </c>
      <c r="C90" s="36">
        <f t="shared" ref="C90" si="1">SUM(C82:C88)</f>
        <v>157.5</v>
      </c>
    </row>
    <row r="91" spans="1:3" x14ac:dyDescent="0.25">
      <c r="A91" s="50" t="s">
        <v>36</v>
      </c>
      <c r="B91" s="6">
        <f>B89+B90</f>
        <v>51741</v>
      </c>
      <c r="C91" s="32">
        <f t="shared" ref="C91" si="2">C89+C90</f>
        <v>19018.599999999999</v>
      </c>
    </row>
    <row r="92" spans="1:3" x14ac:dyDescent="0.25">
      <c r="A92" s="74" t="s">
        <v>67</v>
      </c>
      <c r="B92" s="74"/>
      <c r="C92" s="74"/>
    </row>
    <row r="93" spans="1:3" x14ac:dyDescent="0.25">
      <c r="A93" s="40" t="s">
        <v>27</v>
      </c>
      <c r="B93" s="5">
        <v>8</v>
      </c>
      <c r="C93" s="37">
        <v>5.7</v>
      </c>
    </row>
    <row r="94" spans="1:3" hidden="1" x14ac:dyDescent="0.25">
      <c r="A94" s="40" t="s">
        <v>14</v>
      </c>
      <c r="B94" s="5">
        <v>0</v>
      </c>
      <c r="C94" s="37">
        <v>0</v>
      </c>
    </row>
    <row r="95" spans="1:3" hidden="1" x14ac:dyDescent="0.25">
      <c r="A95" s="40" t="s">
        <v>9</v>
      </c>
      <c r="B95" s="5">
        <v>0</v>
      </c>
      <c r="C95" s="37">
        <v>0</v>
      </c>
    </row>
    <row r="96" spans="1:3" hidden="1" x14ac:dyDescent="0.25">
      <c r="A96" s="40" t="s">
        <v>13</v>
      </c>
      <c r="B96" s="5">
        <v>0</v>
      </c>
      <c r="C96" s="37">
        <v>0</v>
      </c>
    </row>
    <row r="97" spans="1:3" hidden="1" x14ac:dyDescent="0.25">
      <c r="A97" s="40" t="s">
        <v>58</v>
      </c>
      <c r="B97" s="5">
        <v>0</v>
      </c>
      <c r="C97" s="37">
        <v>0</v>
      </c>
    </row>
    <row r="98" spans="1:3" hidden="1" x14ac:dyDescent="0.25">
      <c r="A98" s="40" t="s">
        <v>41</v>
      </c>
      <c r="B98" s="5">
        <v>0</v>
      </c>
      <c r="C98" s="37">
        <v>0</v>
      </c>
    </row>
    <row r="99" spans="1:3" hidden="1" x14ac:dyDescent="0.25">
      <c r="A99" s="40" t="s">
        <v>32</v>
      </c>
      <c r="B99" s="5">
        <v>0</v>
      </c>
      <c r="C99" s="37">
        <v>0</v>
      </c>
    </row>
    <row r="100" spans="1:3" hidden="1" x14ac:dyDescent="0.25">
      <c r="A100" s="40" t="s">
        <v>7</v>
      </c>
      <c r="B100" s="5">
        <v>0</v>
      </c>
      <c r="C100" s="37">
        <v>0</v>
      </c>
    </row>
    <row r="101" spans="1:3" hidden="1" x14ac:dyDescent="0.25">
      <c r="A101" s="40" t="s">
        <v>24</v>
      </c>
      <c r="B101" s="5">
        <v>0</v>
      </c>
      <c r="C101" s="37">
        <v>0</v>
      </c>
    </row>
    <row r="102" spans="1:3" hidden="1" x14ac:dyDescent="0.25">
      <c r="A102" s="40" t="s">
        <v>35</v>
      </c>
      <c r="B102" s="5">
        <v>0</v>
      </c>
      <c r="C102" s="37">
        <v>0</v>
      </c>
    </row>
    <row r="103" spans="1:3" x14ac:dyDescent="0.25">
      <c r="A103" s="40" t="s">
        <v>30</v>
      </c>
      <c r="B103" s="5">
        <v>12</v>
      </c>
      <c r="C103" s="37">
        <v>7</v>
      </c>
    </row>
    <row r="104" spans="1:3" hidden="1" x14ac:dyDescent="0.25">
      <c r="A104" s="40" t="s">
        <v>20</v>
      </c>
      <c r="B104" s="5">
        <v>0</v>
      </c>
      <c r="C104" s="37">
        <v>0</v>
      </c>
    </row>
    <row r="105" spans="1:3" hidden="1" x14ac:dyDescent="0.25">
      <c r="A105" s="40" t="s">
        <v>17</v>
      </c>
      <c r="B105" s="5">
        <v>0</v>
      </c>
      <c r="C105" s="37">
        <v>0</v>
      </c>
    </row>
    <row r="106" spans="1:3" hidden="1" x14ac:dyDescent="0.25">
      <c r="A106" s="40" t="s">
        <v>12</v>
      </c>
      <c r="B106" s="5">
        <v>0</v>
      </c>
      <c r="C106" s="37">
        <v>0</v>
      </c>
    </row>
    <row r="107" spans="1:3" hidden="1" x14ac:dyDescent="0.25">
      <c r="A107" s="40" t="s">
        <v>40</v>
      </c>
      <c r="B107" s="5">
        <v>0</v>
      </c>
      <c r="C107" s="37">
        <v>0</v>
      </c>
    </row>
    <row r="108" spans="1:3" hidden="1" x14ac:dyDescent="0.25">
      <c r="A108" s="40" t="s">
        <v>28</v>
      </c>
      <c r="B108" s="5">
        <v>0</v>
      </c>
      <c r="C108" s="37">
        <v>0</v>
      </c>
    </row>
    <row r="109" spans="1:3" hidden="1" x14ac:dyDescent="0.25">
      <c r="A109" s="40" t="s">
        <v>29</v>
      </c>
      <c r="B109" s="5">
        <v>0</v>
      </c>
      <c r="C109" s="37">
        <v>0</v>
      </c>
    </row>
    <row r="110" spans="1:3" hidden="1" x14ac:dyDescent="0.25">
      <c r="A110" s="40" t="s">
        <v>15</v>
      </c>
      <c r="B110" s="5">
        <v>0</v>
      </c>
      <c r="C110" s="37">
        <v>0</v>
      </c>
    </row>
    <row r="111" spans="1:3" hidden="1" x14ac:dyDescent="0.25">
      <c r="A111" s="40" t="s">
        <v>10</v>
      </c>
      <c r="B111" s="5">
        <v>0</v>
      </c>
      <c r="C111" s="37">
        <v>0</v>
      </c>
    </row>
    <row r="112" spans="1:3" hidden="1" x14ac:dyDescent="0.25">
      <c r="A112" s="40" t="s">
        <v>8</v>
      </c>
      <c r="B112" s="5">
        <v>0</v>
      </c>
      <c r="C112" s="37">
        <v>0</v>
      </c>
    </row>
    <row r="113" spans="1:3" hidden="1" x14ac:dyDescent="0.25">
      <c r="A113" s="40" t="s">
        <v>47</v>
      </c>
      <c r="B113" s="5">
        <v>0</v>
      </c>
      <c r="C113" s="37">
        <v>0</v>
      </c>
    </row>
    <row r="114" spans="1:3" x14ac:dyDescent="0.25">
      <c r="A114" s="40" t="s">
        <v>16</v>
      </c>
      <c r="B114" s="5">
        <v>9065</v>
      </c>
      <c r="C114" s="37">
        <v>5518.9</v>
      </c>
    </row>
    <row r="115" spans="1:3" hidden="1" x14ac:dyDescent="0.25">
      <c r="A115" s="40" t="s">
        <v>57</v>
      </c>
      <c r="B115" s="5">
        <v>0</v>
      </c>
      <c r="C115" s="37">
        <v>0</v>
      </c>
    </row>
    <row r="116" spans="1:3" hidden="1" x14ac:dyDescent="0.25">
      <c r="A116" s="40" t="s">
        <v>23</v>
      </c>
      <c r="B116" s="5">
        <v>0</v>
      </c>
      <c r="C116" s="37">
        <v>0</v>
      </c>
    </row>
    <row r="117" spans="1:3" hidden="1" x14ac:dyDescent="0.25">
      <c r="A117" s="40" t="s">
        <v>39</v>
      </c>
      <c r="B117" s="5">
        <v>0</v>
      </c>
      <c r="C117" s="37">
        <v>0</v>
      </c>
    </row>
    <row r="118" spans="1:3" hidden="1" x14ac:dyDescent="0.25">
      <c r="A118" s="40" t="s">
        <v>38</v>
      </c>
      <c r="B118" s="5">
        <v>0</v>
      </c>
      <c r="C118" s="37">
        <v>0</v>
      </c>
    </row>
    <row r="119" spans="1:3" x14ac:dyDescent="0.25">
      <c r="A119" s="40" t="s">
        <v>37</v>
      </c>
      <c r="B119" s="5">
        <v>68</v>
      </c>
      <c r="C119" s="37">
        <v>40.4</v>
      </c>
    </row>
    <row r="120" spans="1:3" hidden="1" x14ac:dyDescent="0.25">
      <c r="A120" s="40" t="s">
        <v>21</v>
      </c>
      <c r="B120" s="5">
        <v>0</v>
      </c>
      <c r="C120" s="37">
        <v>0</v>
      </c>
    </row>
    <row r="121" spans="1:3" hidden="1" x14ac:dyDescent="0.25">
      <c r="A121" s="40" t="s">
        <v>59</v>
      </c>
      <c r="B121" s="5">
        <v>0</v>
      </c>
      <c r="C121" s="37">
        <v>0</v>
      </c>
    </row>
    <row r="122" spans="1:3" hidden="1" x14ac:dyDescent="0.25">
      <c r="A122" s="40" t="s">
        <v>11</v>
      </c>
      <c r="B122" s="5">
        <v>0</v>
      </c>
      <c r="C122" s="37">
        <v>0</v>
      </c>
    </row>
    <row r="123" spans="1:3" x14ac:dyDescent="0.25">
      <c r="A123" s="50" t="s">
        <v>36</v>
      </c>
      <c r="B123" s="6">
        <f>SUM(B93:B122)</f>
        <v>9153</v>
      </c>
      <c r="C123" s="32">
        <f t="shared" ref="C123" si="3">SUM(C93:C122)</f>
        <v>5571.9999999999991</v>
      </c>
    </row>
    <row r="124" spans="1:3" x14ac:dyDescent="0.25">
      <c r="A124" s="74" t="s">
        <v>68</v>
      </c>
      <c r="B124" s="74"/>
      <c r="C124" s="74"/>
    </row>
    <row r="125" spans="1:3" x14ac:dyDescent="0.25">
      <c r="A125" s="40" t="s">
        <v>27</v>
      </c>
      <c r="B125" s="5">
        <v>660</v>
      </c>
      <c r="C125" s="37">
        <v>1064</v>
      </c>
    </row>
    <row r="126" spans="1:3" hidden="1" x14ac:dyDescent="0.25">
      <c r="A126" s="40" t="s">
        <v>14</v>
      </c>
      <c r="B126" s="5">
        <v>0</v>
      </c>
      <c r="C126" s="37">
        <v>0</v>
      </c>
    </row>
    <row r="127" spans="1:3" hidden="1" x14ac:dyDescent="0.25">
      <c r="A127" s="40" t="s">
        <v>9</v>
      </c>
      <c r="B127" s="5">
        <v>0</v>
      </c>
      <c r="C127" s="37">
        <v>0</v>
      </c>
    </row>
    <row r="128" spans="1:3" hidden="1" x14ac:dyDescent="0.25">
      <c r="A128" s="40" t="s">
        <v>13</v>
      </c>
      <c r="B128" s="5">
        <v>0</v>
      </c>
      <c r="C128" s="37">
        <v>0</v>
      </c>
    </row>
    <row r="129" spans="1:3" hidden="1" x14ac:dyDescent="0.25">
      <c r="A129" s="40" t="s">
        <v>58</v>
      </c>
      <c r="B129" s="5">
        <v>0</v>
      </c>
      <c r="C129" s="37">
        <v>0</v>
      </c>
    </row>
    <row r="130" spans="1:3" x14ac:dyDescent="0.25">
      <c r="A130" s="40" t="s">
        <v>41</v>
      </c>
      <c r="B130" s="5">
        <v>584</v>
      </c>
      <c r="C130" s="37">
        <v>634</v>
      </c>
    </row>
    <row r="131" spans="1:3" x14ac:dyDescent="0.25">
      <c r="A131" s="40" t="s">
        <v>32</v>
      </c>
      <c r="B131" s="5">
        <v>357</v>
      </c>
      <c r="C131" s="37">
        <v>384</v>
      </c>
    </row>
    <row r="132" spans="1:3" hidden="1" x14ac:dyDescent="0.25">
      <c r="A132" s="40" t="s">
        <v>7</v>
      </c>
      <c r="B132" s="5">
        <v>0</v>
      </c>
      <c r="C132" s="37">
        <v>0</v>
      </c>
    </row>
    <row r="133" spans="1:3" hidden="1" x14ac:dyDescent="0.25">
      <c r="A133" s="40" t="s">
        <v>24</v>
      </c>
      <c r="B133" s="5">
        <v>0</v>
      </c>
      <c r="C133" s="37">
        <v>0</v>
      </c>
    </row>
    <row r="134" spans="1:3" hidden="1" x14ac:dyDescent="0.25">
      <c r="A134" s="40" t="s">
        <v>35</v>
      </c>
      <c r="B134" s="5">
        <v>0</v>
      </c>
      <c r="C134" s="37">
        <v>0</v>
      </c>
    </row>
    <row r="135" spans="1:3" x14ac:dyDescent="0.25">
      <c r="A135" s="40" t="s">
        <v>30</v>
      </c>
      <c r="B135" s="5">
        <v>2182</v>
      </c>
      <c r="C135" s="37">
        <v>2339</v>
      </c>
    </row>
    <row r="136" spans="1:3" hidden="1" x14ac:dyDescent="0.25">
      <c r="A136" s="40" t="s">
        <v>20</v>
      </c>
      <c r="B136" s="5">
        <v>0</v>
      </c>
      <c r="C136" s="37">
        <v>0</v>
      </c>
    </row>
    <row r="137" spans="1:3" hidden="1" x14ac:dyDescent="0.25">
      <c r="A137" s="40" t="s">
        <v>17</v>
      </c>
      <c r="B137" s="5">
        <v>0</v>
      </c>
      <c r="C137" s="37">
        <v>0</v>
      </c>
    </row>
    <row r="138" spans="1:3" hidden="1" x14ac:dyDescent="0.25">
      <c r="A138" s="40" t="s">
        <v>12</v>
      </c>
      <c r="B138" s="5">
        <v>0</v>
      </c>
      <c r="C138" s="37">
        <v>0</v>
      </c>
    </row>
    <row r="139" spans="1:3" x14ac:dyDescent="0.25">
      <c r="A139" s="40" t="s">
        <v>40</v>
      </c>
      <c r="B139" s="5">
        <v>276</v>
      </c>
      <c r="C139" s="37">
        <v>201</v>
      </c>
    </row>
    <row r="140" spans="1:3" x14ac:dyDescent="0.25">
      <c r="A140" s="40" t="s">
        <v>28</v>
      </c>
      <c r="B140" s="5">
        <v>1320</v>
      </c>
      <c r="C140" s="37">
        <v>1374</v>
      </c>
    </row>
    <row r="141" spans="1:3" x14ac:dyDescent="0.25">
      <c r="A141" s="40" t="s">
        <v>29</v>
      </c>
      <c r="B141" s="5">
        <v>1986</v>
      </c>
      <c r="C141" s="37">
        <v>1657</v>
      </c>
    </row>
    <row r="142" spans="1:3" hidden="1" x14ac:dyDescent="0.25">
      <c r="A142" s="40" t="s">
        <v>15</v>
      </c>
      <c r="B142" s="5">
        <v>0</v>
      </c>
      <c r="C142" s="37">
        <v>0</v>
      </c>
    </row>
    <row r="143" spans="1:3" hidden="1" x14ac:dyDescent="0.25">
      <c r="A143" s="40" t="s">
        <v>10</v>
      </c>
      <c r="B143" s="5">
        <v>0</v>
      </c>
      <c r="C143" s="37">
        <v>0</v>
      </c>
    </row>
    <row r="144" spans="1:3" hidden="1" x14ac:dyDescent="0.25">
      <c r="A144" s="40" t="s">
        <v>8</v>
      </c>
      <c r="B144" s="5">
        <v>0</v>
      </c>
      <c r="C144" s="37">
        <v>0</v>
      </c>
    </row>
    <row r="145" spans="1:3" hidden="1" x14ac:dyDescent="0.25">
      <c r="A145" s="40" t="s">
        <v>47</v>
      </c>
      <c r="B145" s="5">
        <v>0</v>
      </c>
      <c r="C145" s="37">
        <v>0</v>
      </c>
    </row>
    <row r="146" spans="1:3" x14ac:dyDescent="0.25">
      <c r="A146" s="40" t="s">
        <v>16</v>
      </c>
      <c r="B146" s="5">
        <v>7343</v>
      </c>
      <c r="C146" s="37">
        <v>7366.3</v>
      </c>
    </row>
    <row r="147" spans="1:3" hidden="1" x14ac:dyDescent="0.25">
      <c r="A147" s="40" t="s">
        <v>57</v>
      </c>
      <c r="B147" s="5">
        <v>0</v>
      </c>
      <c r="C147" s="37">
        <v>0</v>
      </c>
    </row>
    <row r="148" spans="1:3" hidden="1" x14ac:dyDescent="0.25">
      <c r="A148" s="40" t="s">
        <v>23</v>
      </c>
      <c r="B148" s="5">
        <v>0</v>
      </c>
      <c r="C148" s="37">
        <v>0</v>
      </c>
    </row>
    <row r="149" spans="1:3" x14ac:dyDescent="0.25">
      <c r="A149" s="40" t="s">
        <v>39</v>
      </c>
      <c r="B149" s="5">
        <v>1023</v>
      </c>
      <c r="C149" s="37">
        <v>1030</v>
      </c>
    </row>
    <row r="150" spans="1:3" x14ac:dyDescent="0.25">
      <c r="A150" s="40" t="s">
        <v>38</v>
      </c>
      <c r="B150" s="5">
        <v>405</v>
      </c>
      <c r="C150" s="37">
        <v>286</v>
      </c>
    </row>
    <row r="151" spans="1:3" x14ac:dyDescent="0.25">
      <c r="A151" s="40" t="s">
        <v>37</v>
      </c>
      <c r="B151" s="5">
        <v>2460</v>
      </c>
      <c r="C151" s="37">
        <v>2383</v>
      </c>
    </row>
    <row r="152" spans="1:3" hidden="1" x14ac:dyDescent="0.25">
      <c r="A152" s="40" t="s">
        <v>21</v>
      </c>
      <c r="B152" s="5">
        <v>0</v>
      </c>
      <c r="C152" s="37">
        <v>0</v>
      </c>
    </row>
    <row r="153" spans="1:3" x14ac:dyDescent="0.25">
      <c r="A153" s="40" t="s">
        <v>59</v>
      </c>
      <c r="B153" s="5">
        <v>3406</v>
      </c>
      <c r="C153" s="37">
        <v>3167</v>
      </c>
    </row>
    <row r="154" spans="1:3" x14ac:dyDescent="0.25">
      <c r="A154" s="40" t="s">
        <v>11</v>
      </c>
      <c r="B154" s="5">
        <v>1643</v>
      </c>
      <c r="C154" s="37">
        <v>1410</v>
      </c>
    </row>
    <row r="155" spans="1:3" hidden="1" x14ac:dyDescent="0.25">
      <c r="A155" s="41" t="s">
        <v>60</v>
      </c>
      <c r="B155" s="5">
        <v>0</v>
      </c>
      <c r="C155" s="37">
        <v>0</v>
      </c>
    </row>
    <row r="156" spans="1:3" hidden="1" x14ac:dyDescent="0.25">
      <c r="A156" s="41" t="s">
        <v>61</v>
      </c>
      <c r="B156" s="5">
        <v>0</v>
      </c>
      <c r="C156" s="37">
        <v>0</v>
      </c>
    </row>
    <row r="157" spans="1:3" hidden="1" x14ac:dyDescent="0.25">
      <c r="A157" s="41" t="s">
        <v>42</v>
      </c>
      <c r="B157" s="5">
        <v>0</v>
      </c>
      <c r="C157" s="37">
        <v>0</v>
      </c>
    </row>
    <row r="158" spans="1:3" x14ac:dyDescent="0.25">
      <c r="A158" s="41" t="s">
        <v>44</v>
      </c>
      <c r="B158" s="5">
        <v>4</v>
      </c>
      <c r="C158" s="37">
        <v>13.8</v>
      </c>
    </row>
    <row r="159" spans="1:3" hidden="1" x14ac:dyDescent="0.25">
      <c r="A159" s="41" t="s">
        <v>43</v>
      </c>
      <c r="B159" s="5">
        <v>0</v>
      </c>
      <c r="C159" s="37">
        <v>0</v>
      </c>
    </row>
    <row r="160" spans="1:3" hidden="1" x14ac:dyDescent="0.25">
      <c r="A160" s="41" t="s">
        <v>62</v>
      </c>
      <c r="B160" s="5">
        <v>0</v>
      </c>
      <c r="C160" s="37">
        <v>0</v>
      </c>
    </row>
    <row r="161" spans="1:3" hidden="1" x14ac:dyDescent="0.25">
      <c r="A161" s="41" t="s">
        <v>63</v>
      </c>
      <c r="B161" s="5">
        <v>0</v>
      </c>
      <c r="C161" s="37">
        <v>0</v>
      </c>
    </row>
    <row r="162" spans="1:3" hidden="1" x14ac:dyDescent="0.25">
      <c r="A162" s="41" t="s">
        <v>140</v>
      </c>
      <c r="B162" s="5">
        <v>0</v>
      </c>
      <c r="C162" s="37">
        <v>0</v>
      </c>
    </row>
    <row r="163" spans="1:3" x14ac:dyDescent="0.25">
      <c r="A163" s="50" t="s">
        <v>45</v>
      </c>
      <c r="B163" s="6">
        <f>SUM(B125:B154)</f>
        <v>23645</v>
      </c>
      <c r="C163" s="32">
        <f t="shared" ref="C163" si="4">SUM(C125:C154)</f>
        <v>23295.3</v>
      </c>
    </row>
    <row r="164" spans="1:3" ht="19.5" customHeight="1" x14ac:dyDescent="0.25">
      <c r="A164" s="51" t="s">
        <v>46</v>
      </c>
      <c r="B164" s="29">
        <f>SUM(B155:B161)</f>
        <v>4</v>
      </c>
      <c r="C164" s="36">
        <f t="shared" ref="C164" si="5">SUM(C155:C161)</f>
        <v>13.8</v>
      </c>
    </row>
    <row r="165" spans="1:3" x14ac:dyDescent="0.25">
      <c r="A165" s="50" t="s">
        <v>36</v>
      </c>
      <c r="B165" s="6">
        <f>B163+B164</f>
        <v>23649</v>
      </c>
      <c r="C165" s="32">
        <f t="shared" ref="C165" si="6">C163+C164</f>
        <v>23309.1</v>
      </c>
    </row>
    <row r="166" spans="1:3" x14ac:dyDescent="0.25">
      <c r="A166" s="74" t="s">
        <v>71</v>
      </c>
      <c r="B166" s="74"/>
      <c r="C166" s="74"/>
    </row>
    <row r="167" spans="1:3" hidden="1" x14ac:dyDescent="0.25">
      <c r="A167" s="40" t="s">
        <v>7</v>
      </c>
      <c r="B167" s="5">
        <v>0</v>
      </c>
      <c r="C167" s="37">
        <v>0</v>
      </c>
    </row>
    <row r="168" spans="1:3" hidden="1" x14ac:dyDescent="0.25">
      <c r="A168" s="40" t="s">
        <v>8</v>
      </c>
      <c r="B168" s="5">
        <v>0</v>
      </c>
      <c r="C168" s="37">
        <v>0</v>
      </c>
    </row>
    <row r="169" spans="1:3" hidden="1" x14ac:dyDescent="0.25">
      <c r="A169" s="40" t="s">
        <v>9</v>
      </c>
      <c r="B169" s="5">
        <v>0</v>
      </c>
      <c r="C169" s="37">
        <v>0</v>
      </c>
    </row>
    <row r="170" spans="1:3" hidden="1" x14ac:dyDescent="0.25">
      <c r="A170" s="40" t="s">
        <v>10</v>
      </c>
      <c r="B170" s="5">
        <v>0</v>
      </c>
      <c r="C170" s="37">
        <v>0</v>
      </c>
    </row>
    <row r="171" spans="1:3" hidden="1" x14ac:dyDescent="0.25">
      <c r="A171" s="40" t="s">
        <v>11</v>
      </c>
      <c r="B171" s="5">
        <v>0</v>
      </c>
      <c r="C171" s="37">
        <v>0</v>
      </c>
    </row>
    <row r="172" spans="1:3" hidden="1" x14ac:dyDescent="0.25">
      <c r="A172" s="40" t="s">
        <v>12</v>
      </c>
      <c r="B172" s="5">
        <v>0</v>
      </c>
      <c r="C172" s="37">
        <v>0</v>
      </c>
    </row>
    <row r="173" spans="1:3" hidden="1" x14ac:dyDescent="0.25">
      <c r="A173" s="40" t="s">
        <v>13</v>
      </c>
      <c r="B173" s="5">
        <v>0</v>
      </c>
      <c r="C173" s="37">
        <v>0</v>
      </c>
    </row>
    <row r="174" spans="1:3" hidden="1" x14ac:dyDescent="0.25">
      <c r="A174" s="40" t="s">
        <v>14</v>
      </c>
      <c r="B174" s="5">
        <v>0</v>
      </c>
      <c r="C174" s="37">
        <v>0</v>
      </c>
    </row>
    <row r="175" spans="1:3" hidden="1" x14ac:dyDescent="0.25">
      <c r="A175" s="40" t="s">
        <v>15</v>
      </c>
      <c r="B175" s="5">
        <v>0</v>
      </c>
      <c r="C175" s="37">
        <v>0</v>
      </c>
    </row>
    <row r="176" spans="1:3" x14ac:dyDescent="0.25">
      <c r="A176" s="40" t="s">
        <v>16</v>
      </c>
      <c r="B176" s="5">
        <v>846</v>
      </c>
      <c r="C176" s="37">
        <v>7802.1</v>
      </c>
    </row>
    <row r="177" spans="1:3" hidden="1" x14ac:dyDescent="0.25">
      <c r="A177" s="40" t="s">
        <v>17</v>
      </c>
      <c r="B177" s="5">
        <v>0</v>
      </c>
      <c r="C177" s="37">
        <v>0</v>
      </c>
    </row>
    <row r="178" spans="1:3" hidden="1" x14ac:dyDescent="0.25">
      <c r="A178" s="40" t="s">
        <v>18</v>
      </c>
      <c r="B178" s="5">
        <v>0</v>
      </c>
      <c r="C178" s="37">
        <v>0</v>
      </c>
    </row>
    <row r="179" spans="1:3" hidden="1" x14ac:dyDescent="0.25">
      <c r="A179" s="40" t="s">
        <v>19</v>
      </c>
      <c r="B179" s="5">
        <v>0</v>
      </c>
      <c r="C179" s="37">
        <v>0</v>
      </c>
    </row>
    <row r="180" spans="1:3" hidden="1" x14ac:dyDescent="0.25">
      <c r="A180" s="40" t="s">
        <v>72</v>
      </c>
      <c r="B180" s="5">
        <v>0</v>
      </c>
      <c r="C180" s="37">
        <v>0</v>
      </c>
    </row>
    <row r="181" spans="1:3" hidden="1" x14ac:dyDescent="0.25">
      <c r="A181" s="40" t="s">
        <v>20</v>
      </c>
      <c r="B181" s="5">
        <v>0</v>
      </c>
      <c r="C181" s="37">
        <v>0</v>
      </c>
    </row>
    <row r="182" spans="1:3" hidden="1" x14ac:dyDescent="0.25">
      <c r="A182" s="40" t="s">
        <v>21</v>
      </c>
      <c r="B182" s="5">
        <v>0</v>
      </c>
      <c r="C182" s="37">
        <v>0</v>
      </c>
    </row>
    <row r="183" spans="1:3" hidden="1" x14ac:dyDescent="0.25">
      <c r="A183" s="40" t="s">
        <v>22</v>
      </c>
      <c r="B183" s="5">
        <v>0</v>
      </c>
      <c r="C183" s="37">
        <v>0</v>
      </c>
    </row>
    <row r="184" spans="1:3" hidden="1" x14ac:dyDescent="0.25">
      <c r="A184" s="40" t="s">
        <v>23</v>
      </c>
      <c r="B184" s="5">
        <v>0</v>
      </c>
      <c r="C184" s="37">
        <v>0</v>
      </c>
    </row>
    <row r="185" spans="1:3" hidden="1" x14ac:dyDescent="0.25">
      <c r="A185" s="40" t="s">
        <v>24</v>
      </c>
      <c r="B185" s="5">
        <v>0</v>
      </c>
      <c r="C185" s="37">
        <v>0</v>
      </c>
    </row>
    <row r="186" spans="1:3" hidden="1" x14ac:dyDescent="0.25">
      <c r="A186" s="40" t="s">
        <v>25</v>
      </c>
      <c r="B186" s="5">
        <v>0</v>
      </c>
      <c r="C186" s="37">
        <v>0</v>
      </c>
    </row>
    <row r="187" spans="1:3" hidden="1" x14ac:dyDescent="0.25">
      <c r="A187" s="40" t="s">
        <v>51</v>
      </c>
      <c r="B187" s="5">
        <v>0</v>
      </c>
      <c r="C187" s="37">
        <v>0</v>
      </c>
    </row>
    <row r="188" spans="1:3" ht="30" x14ac:dyDescent="0.25">
      <c r="A188" s="40" t="s">
        <v>73</v>
      </c>
      <c r="B188" s="5">
        <v>107</v>
      </c>
      <c r="C188" s="37">
        <v>1091.5</v>
      </c>
    </row>
    <row r="189" spans="1:3" hidden="1" x14ac:dyDescent="0.25">
      <c r="A189" s="40" t="s">
        <v>26</v>
      </c>
      <c r="B189" s="5">
        <v>0</v>
      </c>
      <c r="C189" s="37">
        <v>0</v>
      </c>
    </row>
    <row r="190" spans="1:3" x14ac:dyDescent="0.25">
      <c r="A190" s="40" t="s">
        <v>27</v>
      </c>
      <c r="B190" s="5">
        <v>191</v>
      </c>
      <c r="C190" s="37">
        <v>1574.6</v>
      </c>
    </row>
    <row r="191" spans="1:3" hidden="1" x14ac:dyDescent="0.25">
      <c r="A191" s="40" t="s">
        <v>28</v>
      </c>
      <c r="B191" s="5">
        <v>0</v>
      </c>
      <c r="C191" s="37">
        <v>0</v>
      </c>
    </row>
    <row r="192" spans="1:3" hidden="1" x14ac:dyDescent="0.25">
      <c r="A192" s="40" t="s">
        <v>29</v>
      </c>
      <c r="B192" s="5">
        <v>0</v>
      </c>
      <c r="C192" s="37">
        <v>0</v>
      </c>
    </row>
    <row r="193" spans="1:3" x14ac:dyDescent="0.25">
      <c r="A193" s="40" t="s">
        <v>30</v>
      </c>
      <c r="B193" s="5">
        <v>492</v>
      </c>
      <c r="C193" s="37">
        <v>4812.3999999999996</v>
      </c>
    </row>
    <row r="194" spans="1:3" hidden="1" x14ac:dyDescent="0.25">
      <c r="A194" s="40" t="s">
        <v>31</v>
      </c>
      <c r="B194" s="5">
        <v>0</v>
      </c>
      <c r="C194" s="37">
        <v>0</v>
      </c>
    </row>
    <row r="195" spans="1:3" hidden="1" x14ac:dyDescent="0.25">
      <c r="A195" s="40" t="s">
        <v>32</v>
      </c>
      <c r="B195" s="5">
        <v>0</v>
      </c>
      <c r="C195" s="37">
        <v>0</v>
      </c>
    </row>
    <row r="196" spans="1:3" hidden="1" x14ac:dyDescent="0.25">
      <c r="A196" s="40" t="s">
        <v>33</v>
      </c>
      <c r="B196" s="5">
        <v>0</v>
      </c>
      <c r="C196" s="37">
        <v>0</v>
      </c>
    </row>
    <row r="197" spans="1:3" ht="30" hidden="1" x14ac:dyDescent="0.25">
      <c r="A197" s="40" t="s">
        <v>34</v>
      </c>
      <c r="B197" s="5">
        <v>0</v>
      </c>
      <c r="C197" s="37">
        <v>0</v>
      </c>
    </row>
    <row r="198" spans="1:3" hidden="1" x14ac:dyDescent="0.25">
      <c r="A198" s="40" t="s">
        <v>35</v>
      </c>
      <c r="B198" s="5">
        <v>0</v>
      </c>
      <c r="C198" s="37">
        <v>0</v>
      </c>
    </row>
    <row r="199" spans="1:3" x14ac:dyDescent="0.25">
      <c r="A199" s="50" t="s">
        <v>36</v>
      </c>
      <c r="B199" s="6">
        <f>SUM(B167:B198)</f>
        <v>1636</v>
      </c>
      <c r="C199" s="32">
        <f>SUM(C167:C198)</f>
        <v>15280.6</v>
      </c>
    </row>
    <row r="200" spans="1:3" hidden="1" x14ac:dyDescent="0.25">
      <c r="A200" s="38" t="s">
        <v>48</v>
      </c>
      <c r="B200" s="6"/>
      <c r="C200" s="32"/>
    </row>
    <row r="201" spans="1:3" hidden="1" x14ac:dyDescent="0.25">
      <c r="A201" s="52" t="s">
        <v>49</v>
      </c>
      <c r="B201" s="29"/>
      <c r="C201" s="36"/>
    </row>
    <row r="202" spans="1:3" ht="15.75" x14ac:dyDescent="0.25">
      <c r="A202" s="8" t="s">
        <v>50</v>
      </c>
      <c r="B202" s="8"/>
      <c r="C202" s="39">
        <f>C49+C91+C123+C165+C199+C200</f>
        <v>73908.399999999994</v>
      </c>
    </row>
    <row r="203" spans="1:3" x14ac:dyDescent="0.25">
      <c r="A203" s="62" t="s">
        <v>142</v>
      </c>
      <c r="B203" s="6">
        <v>6560</v>
      </c>
      <c r="C203" s="72">
        <v>7777.5</v>
      </c>
    </row>
    <row r="204" spans="1:3" x14ac:dyDescent="0.25">
      <c r="A204" s="62" t="s">
        <v>143</v>
      </c>
      <c r="B204" s="6">
        <v>57</v>
      </c>
      <c r="C204" s="72">
        <v>58.3</v>
      </c>
    </row>
  </sheetData>
  <mergeCells count="14">
    <mergeCell ref="A124:C124"/>
    <mergeCell ref="A166:C166"/>
    <mergeCell ref="A7:C7"/>
    <mergeCell ref="A8:C8"/>
    <mergeCell ref="A12:C12"/>
    <mergeCell ref="A50:C50"/>
    <mergeCell ref="A51:C51"/>
    <mergeCell ref="A92:C92"/>
    <mergeCell ref="A6:C6"/>
    <mergeCell ref="A1:C1"/>
    <mergeCell ref="A2:C2"/>
    <mergeCell ref="A3:C3"/>
    <mergeCell ref="A4:C4"/>
    <mergeCell ref="A5:C5"/>
  </mergeCells>
  <pageMargins left="0.59055118110236227" right="0" top="0.39370078740157483" bottom="0.39370078740157483" header="0" footer="0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C204"/>
  <sheetViews>
    <sheetView view="pageBreakPreview" topLeftCell="A7" zoomScaleNormal="100" zoomScaleSheetLayoutView="100" workbookViewId="0">
      <selection activeCell="A3" sqref="A3:C3"/>
    </sheetView>
  </sheetViews>
  <sheetFormatPr defaultColWidth="9.140625" defaultRowHeight="15" x14ac:dyDescent="0.25"/>
  <cols>
    <col min="1" max="1" width="61" style="1" customWidth="1"/>
    <col min="2" max="2" width="15.42578125" style="2" customWidth="1"/>
    <col min="3" max="3" width="15.7109375" style="1" customWidth="1"/>
    <col min="4" max="16384" width="9.140625" style="1"/>
  </cols>
  <sheetData>
    <row r="1" spans="1:3" x14ac:dyDescent="0.25">
      <c r="A1" s="80" t="s">
        <v>0</v>
      </c>
      <c r="B1" s="80"/>
      <c r="C1" s="80"/>
    </row>
    <row r="2" spans="1:3" x14ac:dyDescent="0.25">
      <c r="A2" s="80" t="s">
        <v>1</v>
      </c>
      <c r="B2" s="80"/>
      <c r="C2" s="80"/>
    </row>
    <row r="3" spans="1:3" x14ac:dyDescent="0.25">
      <c r="A3" s="80" t="s">
        <v>127</v>
      </c>
      <c r="B3" s="80"/>
      <c r="C3" s="80"/>
    </row>
    <row r="4" spans="1:3" x14ac:dyDescent="0.25">
      <c r="A4" s="79" t="s">
        <v>2</v>
      </c>
      <c r="B4" s="79"/>
      <c r="C4" s="79"/>
    </row>
    <row r="5" spans="1:3" x14ac:dyDescent="0.25">
      <c r="A5" s="81" t="s">
        <v>78</v>
      </c>
      <c r="B5" s="81"/>
      <c r="C5" s="81"/>
    </row>
    <row r="6" spans="1:3" x14ac:dyDescent="0.25">
      <c r="A6" s="79" t="s">
        <v>3</v>
      </c>
      <c r="B6" s="79"/>
      <c r="C6" s="79"/>
    </row>
    <row r="7" spans="1:3" x14ac:dyDescent="0.25">
      <c r="A7" s="79" t="s">
        <v>4</v>
      </c>
      <c r="B7" s="79"/>
      <c r="C7" s="79"/>
    </row>
    <row r="8" spans="1:3" x14ac:dyDescent="0.25">
      <c r="A8" s="79" t="s">
        <v>126</v>
      </c>
      <c r="B8" s="79"/>
      <c r="C8" s="79"/>
    </row>
    <row r="9" spans="1:3" hidden="1" x14ac:dyDescent="0.25"/>
    <row r="10" spans="1:3" ht="90" x14ac:dyDescent="0.25">
      <c r="A10" s="27" t="s">
        <v>64</v>
      </c>
      <c r="B10" s="5" t="s">
        <v>5</v>
      </c>
      <c r="C10" s="27" t="s">
        <v>6</v>
      </c>
    </row>
    <row r="11" spans="1:3" x14ac:dyDescent="0.25">
      <c r="A11" s="27">
        <v>1</v>
      </c>
      <c r="B11" s="5">
        <v>2</v>
      </c>
      <c r="C11" s="27">
        <v>3</v>
      </c>
    </row>
    <row r="12" spans="1:3" hidden="1" x14ac:dyDescent="0.25">
      <c r="A12" s="74" t="s">
        <v>65</v>
      </c>
      <c r="B12" s="74"/>
      <c r="C12" s="74"/>
    </row>
    <row r="13" spans="1:3" hidden="1" x14ac:dyDescent="0.25">
      <c r="A13" s="33" t="s">
        <v>7</v>
      </c>
      <c r="B13" s="5"/>
      <c r="C13" s="37"/>
    </row>
    <row r="14" spans="1:3" hidden="1" x14ac:dyDescent="0.25">
      <c r="A14" s="33" t="s">
        <v>70</v>
      </c>
      <c r="B14" s="5"/>
      <c r="C14" s="37"/>
    </row>
    <row r="15" spans="1:3" hidden="1" x14ac:dyDescent="0.25">
      <c r="A15" s="33" t="s">
        <v>8</v>
      </c>
      <c r="B15" s="5"/>
      <c r="C15" s="37"/>
    </row>
    <row r="16" spans="1:3" hidden="1" x14ac:dyDescent="0.25">
      <c r="A16" s="33" t="s">
        <v>58</v>
      </c>
      <c r="B16" s="5"/>
      <c r="C16" s="37"/>
    </row>
    <row r="17" spans="1:3" hidden="1" x14ac:dyDescent="0.25">
      <c r="A17" s="33" t="s">
        <v>9</v>
      </c>
      <c r="B17" s="5"/>
      <c r="C17" s="37"/>
    </row>
    <row r="18" spans="1:3" hidden="1" x14ac:dyDescent="0.25">
      <c r="A18" s="33" t="s">
        <v>10</v>
      </c>
      <c r="B18" s="5"/>
      <c r="C18" s="37"/>
    </row>
    <row r="19" spans="1:3" hidden="1" x14ac:dyDescent="0.25">
      <c r="A19" s="33" t="s">
        <v>11</v>
      </c>
      <c r="B19" s="5"/>
      <c r="C19" s="37"/>
    </row>
    <row r="20" spans="1:3" hidden="1" x14ac:dyDescent="0.25">
      <c r="A20" s="33" t="s">
        <v>12</v>
      </c>
      <c r="B20" s="5"/>
      <c r="C20" s="37"/>
    </row>
    <row r="21" spans="1:3" hidden="1" x14ac:dyDescent="0.25">
      <c r="A21" s="33" t="s">
        <v>13</v>
      </c>
      <c r="B21" s="5"/>
      <c r="C21" s="37"/>
    </row>
    <row r="22" spans="1:3" hidden="1" x14ac:dyDescent="0.25">
      <c r="A22" s="33" t="s">
        <v>14</v>
      </c>
      <c r="B22" s="5"/>
      <c r="C22" s="37"/>
    </row>
    <row r="23" spans="1:3" hidden="1" x14ac:dyDescent="0.25">
      <c r="A23" s="33" t="s">
        <v>15</v>
      </c>
      <c r="B23" s="5"/>
      <c r="C23" s="37"/>
    </row>
    <row r="24" spans="1:3" hidden="1" x14ac:dyDescent="0.25">
      <c r="A24" s="33" t="s">
        <v>16</v>
      </c>
      <c r="B24" s="5"/>
      <c r="C24" s="37"/>
    </row>
    <row r="25" spans="1:3" hidden="1" x14ac:dyDescent="0.25">
      <c r="A25" s="33" t="s">
        <v>17</v>
      </c>
      <c r="B25" s="5"/>
      <c r="C25" s="37"/>
    </row>
    <row r="26" spans="1:3" hidden="1" x14ac:dyDescent="0.25">
      <c r="A26" s="33" t="s">
        <v>18</v>
      </c>
      <c r="B26" s="5"/>
      <c r="C26" s="37"/>
    </row>
    <row r="27" spans="1:3" hidden="1" x14ac:dyDescent="0.25">
      <c r="A27" s="33" t="s">
        <v>19</v>
      </c>
      <c r="B27" s="5"/>
      <c r="C27" s="37"/>
    </row>
    <row r="28" spans="1:3" hidden="1" x14ac:dyDescent="0.25">
      <c r="A28" s="33" t="s">
        <v>55</v>
      </c>
      <c r="B28" s="5"/>
      <c r="C28" s="37"/>
    </row>
    <row r="29" spans="1:3" hidden="1" x14ac:dyDescent="0.25">
      <c r="A29" s="33" t="s">
        <v>20</v>
      </c>
      <c r="B29" s="5"/>
      <c r="C29" s="37"/>
    </row>
    <row r="30" spans="1:3" hidden="1" x14ac:dyDescent="0.25">
      <c r="A30" s="33" t="s">
        <v>21</v>
      </c>
      <c r="B30" s="5"/>
      <c r="C30" s="37"/>
    </row>
    <row r="31" spans="1:3" hidden="1" x14ac:dyDescent="0.25">
      <c r="A31" s="33" t="s">
        <v>22</v>
      </c>
      <c r="B31" s="5"/>
      <c r="C31" s="37"/>
    </row>
    <row r="32" spans="1:3" hidden="1" x14ac:dyDescent="0.25">
      <c r="A32" s="33" t="s">
        <v>23</v>
      </c>
      <c r="B32" s="5"/>
      <c r="C32" s="37"/>
    </row>
    <row r="33" spans="1:3" hidden="1" x14ac:dyDescent="0.25">
      <c r="A33" s="33" t="s">
        <v>24</v>
      </c>
      <c r="B33" s="5"/>
      <c r="C33" s="37"/>
    </row>
    <row r="34" spans="1:3" hidden="1" x14ac:dyDescent="0.25">
      <c r="A34" s="33" t="s">
        <v>25</v>
      </c>
      <c r="B34" s="5"/>
      <c r="C34" s="37"/>
    </row>
    <row r="35" spans="1:3" hidden="1" x14ac:dyDescent="0.25">
      <c r="A35" s="33" t="s">
        <v>51</v>
      </c>
      <c r="B35" s="5"/>
      <c r="C35" s="37"/>
    </row>
    <row r="36" spans="1:3" hidden="1" x14ac:dyDescent="0.25">
      <c r="A36" s="33" t="s">
        <v>52</v>
      </c>
      <c r="B36" s="5"/>
      <c r="C36" s="37"/>
    </row>
    <row r="37" spans="1:3" hidden="1" x14ac:dyDescent="0.25">
      <c r="A37" s="33" t="s">
        <v>26</v>
      </c>
      <c r="B37" s="5"/>
      <c r="C37" s="37"/>
    </row>
    <row r="38" spans="1:3" hidden="1" x14ac:dyDescent="0.25">
      <c r="A38" s="33" t="s">
        <v>27</v>
      </c>
      <c r="B38" s="5"/>
      <c r="C38" s="37"/>
    </row>
    <row r="39" spans="1:3" hidden="1" x14ac:dyDescent="0.25">
      <c r="A39" s="33" t="s">
        <v>28</v>
      </c>
      <c r="B39" s="5"/>
      <c r="C39" s="37"/>
    </row>
    <row r="40" spans="1:3" hidden="1" x14ac:dyDescent="0.25">
      <c r="A40" s="33" t="s">
        <v>29</v>
      </c>
      <c r="B40" s="5"/>
      <c r="C40" s="37"/>
    </row>
    <row r="41" spans="1:3" hidden="1" x14ac:dyDescent="0.25">
      <c r="A41" s="33" t="s">
        <v>30</v>
      </c>
      <c r="B41" s="5"/>
      <c r="C41" s="37"/>
    </row>
    <row r="42" spans="1:3" ht="30" hidden="1" x14ac:dyDescent="0.25">
      <c r="A42" s="33" t="s">
        <v>56</v>
      </c>
      <c r="B42" s="5"/>
      <c r="C42" s="37"/>
    </row>
    <row r="43" spans="1:3" hidden="1" x14ac:dyDescent="0.25">
      <c r="A43" s="33" t="s">
        <v>31</v>
      </c>
      <c r="B43" s="5"/>
      <c r="C43" s="37"/>
    </row>
    <row r="44" spans="1:3" hidden="1" x14ac:dyDescent="0.25">
      <c r="A44" s="33" t="s">
        <v>32</v>
      </c>
      <c r="B44" s="5"/>
      <c r="C44" s="37"/>
    </row>
    <row r="45" spans="1:3" hidden="1" x14ac:dyDescent="0.25">
      <c r="A45" s="33" t="s">
        <v>33</v>
      </c>
      <c r="B45" s="5"/>
      <c r="C45" s="37"/>
    </row>
    <row r="46" spans="1:3" ht="30" hidden="1" x14ac:dyDescent="0.25">
      <c r="A46" s="33" t="s">
        <v>34</v>
      </c>
      <c r="B46" s="5"/>
      <c r="C46" s="37"/>
    </row>
    <row r="47" spans="1:3" hidden="1" x14ac:dyDescent="0.25">
      <c r="A47" s="33" t="s">
        <v>57</v>
      </c>
      <c r="B47" s="5"/>
      <c r="C47" s="37"/>
    </row>
    <row r="48" spans="1:3" hidden="1" x14ac:dyDescent="0.25">
      <c r="A48" s="33" t="s">
        <v>35</v>
      </c>
      <c r="B48" s="5"/>
      <c r="C48" s="37"/>
    </row>
    <row r="49" spans="1:3" hidden="1" x14ac:dyDescent="0.25">
      <c r="A49" s="50" t="s">
        <v>36</v>
      </c>
      <c r="B49" s="6">
        <f>SUM(B13:B48)</f>
        <v>0</v>
      </c>
      <c r="C49" s="32">
        <f>SUM(C13:C48)</f>
        <v>0</v>
      </c>
    </row>
    <row r="50" spans="1:3" x14ac:dyDescent="0.25">
      <c r="A50" s="74" t="s">
        <v>69</v>
      </c>
      <c r="B50" s="74"/>
      <c r="C50" s="74"/>
    </row>
    <row r="51" spans="1:3" x14ac:dyDescent="0.25">
      <c r="A51" s="74" t="s">
        <v>66</v>
      </c>
      <c r="B51" s="74"/>
      <c r="C51" s="74"/>
    </row>
    <row r="52" spans="1:3" x14ac:dyDescent="0.25">
      <c r="A52" s="40" t="s">
        <v>27</v>
      </c>
      <c r="B52" s="5">
        <v>77</v>
      </c>
      <c r="C52" s="37">
        <v>30</v>
      </c>
    </row>
    <row r="53" spans="1:3" hidden="1" x14ac:dyDescent="0.25">
      <c r="A53" s="40" t="s">
        <v>14</v>
      </c>
      <c r="B53" s="5"/>
      <c r="C53" s="37"/>
    </row>
    <row r="54" spans="1:3" hidden="1" x14ac:dyDescent="0.25">
      <c r="A54" s="40" t="s">
        <v>9</v>
      </c>
      <c r="B54" s="5"/>
      <c r="C54" s="37"/>
    </row>
    <row r="55" spans="1:3" hidden="1" x14ac:dyDescent="0.25">
      <c r="A55" s="40" t="s">
        <v>13</v>
      </c>
      <c r="B55" s="5"/>
      <c r="C55" s="37"/>
    </row>
    <row r="56" spans="1:3" hidden="1" x14ac:dyDescent="0.25">
      <c r="A56" s="40" t="s">
        <v>58</v>
      </c>
      <c r="B56" s="5"/>
      <c r="C56" s="37"/>
    </row>
    <row r="57" spans="1:3" hidden="1" x14ac:dyDescent="0.25">
      <c r="A57" s="40" t="s">
        <v>41</v>
      </c>
      <c r="B57" s="5"/>
      <c r="C57" s="37"/>
    </row>
    <row r="58" spans="1:3" hidden="1" x14ac:dyDescent="0.25">
      <c r="A58" s="40" t="s">
        <v>32</v>
      </c>
      <c r="B58" s="5"/>
      <c r="C58" s="37"/>
    </row>
    <row r="59" spans="1:3" x14ac:dyDescent="0.25">
      <c r="A59" s="40" t="s">
        <v>7</v>
      </c>
      <c r="B59" s="5">
        <v>618</v>
      </c>
      <c r="C59" s="37">
        <v>173</v>
      </c>
    </row>
    <row r="60" spans="1:3" hidden="1" x14ac:dyDescent="0.25">
      <c r="A60" s="40" t="s">
        <v>24</v>
      </c>
      <c r="B60" s="5"/>
      <c r="C60" s="37">
        <v>0</v>
      </c>
    </row>
    <row r="61" spans="1:3" hidden="1" x14ac:dyDescent="0.25">
      <c r="A61" s="40" t="s">
        <v>35</v>
      </c>
      <c r="B61" s="5"/>
      <c r="C61" s="37">
        <v>0</v>
      </c>
    </row>
    <row r="62" spans="1:3" x14ac:dyDescent="0.25">
      <c r="A62" s="40" t="s">
        <v>30</v>
      </c>
      <c r="B62" s="5">
        <v>60</v>
      </c>
      <c r="C62" s="37">
        <v>20</v>
      </c>
    </row>
    <row r="63" spans="1:3" hidden="1" x14ac:dyDescent="0.25">
      <c r="A63" s="40" t="s">
        <v>20</v>
      </c>
      <c r="B63" s="5"/>
      <c r="C63" s="37">
        <v>0</v>
      </c>
    </row>
    <row r="64" spans="1:3" hidden="1" x14ac:dyDescent="0.25">
      <c r="A64" s="40" t="s">
        <v>17</v>
      </c>
      <c r="B64" s="5"/>
      <c r="C64" s="37">
        <v>0</v>
      </c>
    </row>
    <row r="65" spans="1:3" hidden="1" x14ac:dyDescent="0.25">
      <c r="A65" s="40" t="s">
        <v>12</v>
      </c>
      <c r="B65" s="5"/>
      <c r="C65" s="37">
        <v>0</v>
      </c>
    </row>
    <row r="66" spans="1:3" hidden="1" x14ac:dyDescent="0.25">
      <c r="A66" s="40" t="s">
        <v>40</v>
      </c>
      <c r="B66" s="5"/>
      <c r="C66" s="37">
        <v>0</v>
      </c>
    </row>
    <row r="67" spans="1:3" x14ac:dyDescent="0.25">
      <c r="A67" s="40" t="s">
        <v>28</v>
      </c>
      <c r="B67" s="5">
        <v>4</v>
      </c>
      <c r="C67" s="37">
        <v>1</v>
      </c>
    </row>
    <row r="68" spans="1:3" x14ac:dyDescent="0.25">
      <c r="A68" s="40" t="s">
        <v>29</v>
      </c>
      <c r="B68" s="5">
        <v>8955</v>
      </c>
      <c r="C68" s="37">
        <v>5679</v>
      </c>
    </row>
    <row r="69" spans="1:3" hidden="1" x14ac:dyDescent="0.25">
      <c r="A69" s="40" t="s">
        <v>15</v>
      </c>
      <c r="B69" s="5"/>
      <c r="C69" s="37"/>
    </row>
    <row r="70" spans="1:3" hidden="1" x14ac:dyDescent="0.25">
      <c r="A70" s="40" t="s">
        <v>10</v>
      </c>
      <c r="B70" s="5"/>
      <c r="C70" s="37"/>
    </row>
    <row r="71" spans="1:3" hidden="1" x14ac:dyDescent="0.25">
      <c r="A71" s="40" t="s">
        <v>8</v>
      </c>
      <c r="B71" s="5"/>
      <c r="C71" s="37"/>
    </row>
    <row r="72" spans="1:3" hidden="1" x14ac:dyDescent="0.25">
      <c r="A72" s="40" t="s">
        <v>47</v>
      </c>
      <c r="B72" s="5"/>
      <c r="C72" s="37">
        <v>0</v>
      </c>
    </row>
    <row r="73" spans="1:3" x14ac:dyDescent="0.25">
      <c r="A73" s="40" t="s">
        <v>16</v>
      </c>
      <c r="B73" s="5">
        <v>2</v>
      </c>
      <c r="C73" s="37">
        <v>0.6</v>
      </c>
    </row>
    <row r="74" spans="1:3" hidden="1" x14ac:dyDescent="0.25">
      <c r="A74" s="40" t="s">
        <v>57</v>
      </c>
      <c r="B74" s="5"/>
      <c r="C74" s="37">
        <v>0</v>
      </c>
    </row>
    <row r="75" spans="1:3" hidden="1" x14ac:dyDescent="0.25">
      <c r="A75" s="40" t="s">
        <v>23</v>
      </c>
      <c r="B75" s="5"/>
      <c r="C75" s="37">
        <v>0</v>
      </c>
    </row>
    <row r="76" spans="1:3" hidden="1" x14ac:dyDescent="0.25">
      <c r="A76" s="40" t="s">
        <v>39</v>
      </c>
      <c r="B76" s="5"/>
      <c r="C76" s="37"/>
    </row>
    <row r="77" spans="1:3" hidden="1" x14ac:dyDescent="0.25">
      <c r="A77" s="40" t="s">
        <v>38</v>
      </c>
      <c r="B77" s="5"/>
      <c r="C77" s="37"/>
    </row>
    <row r="78" spans="1:3" hidden="1" x14ac:dyDescent="0.25">
      <c r="A78" s="40" t="s">
        <v>37</v>
      </c>
      <c r="B78" s="5"/>
      <c r="C78" s="37"/>
    </row>
    <row r="79" spans="1:3" hidden="1" x14ac:dyDescent="0.25">
      <c r="A79" s="40" t="s">
        <v>21</v>
      </c>
      <c r="B79" s="5"/>
      <c r="C79" s="37"/>
    </row>
    <row r="80" spans="1:3" hidden="1" x14ac:dyDescent="0.25">
      <c r="A80" s="40" t="s">
        <v>59</v>
      </c>
      <c r="B80" s="5"/>
      <c r="C80" s="37"/>
    </row>
    <row r="81" spans="1:3" hidden="1" x14ac:dyDescent="0.25">
      <c r="A81" s="40" t="s">
        <v>11</v>
      </c>
      <c r="B81" s="5"/>
      <c r="C81" s="37"/>
    </row>
    <row r="82" spans="1:3" hidden="1" x14ac:dyDescent="0.25">
      <c r="A82" s="41" t="s">
        <v>60</v>
      </c>
      <c r="B82" s="5"/>
      <c r="C82" s="37"/>
    </row>
    <row r="83" spans="1:3" hidden="1" x14ac:dyDescent="0.25">
      <c r="A83" s="41" t="s">
        <v>137</v>
      </c>
      <c r="B83" s="5"/>
      <c r="C83" s="37"/>
    </row>
    <row r="84" spans="1:3" hidden="1" x14ac:dyDescent="0.25">
      <c r="A84" s="41" t="s">
        <v>42</v>
      </c>
      <c r="B84" s="5"/>
      <c r="C84" s="37"/>
    </row>
    <row r="85" spans="1:3" hidden="1" x14ac:dyDescent="0.25">
      <c r="A85" s="41" t="s">
        <v>44</v>
      </c>
      <c r="B85" s="5"/>
      <c r="C85" s="37"/>
    </row>
    <row r="86" spans="1:3" hidden="1" x14ac:dyDescent="0.25">
      <c r="A86" s="41" t="s">
        <v>43</v>
      </c>
      <c r="B86" s="5"/>
      <c r="C86" s="37"/>
    </row>
    <row r="87" spans="1:3" hidden="1" x14ac:dyDescent="0.25">
      <c r="A87" s="41" t="s">
        <v>62</v>
      </c>
      <c r="B87" s="5"/>
      <c r="C87" s="37"/>
    </row>
    <row r="88" spans="1:3" s="3" customFormat="1" hidden="1" x14ac:dyDescent="0.25">
      <c r="A88" s="41" t="s">
        <v>63</v>
      </c>
      <c r="B88" s="5"/>
      <c r="C88" s="37"/>
    </row>
    <row r="89" spans="1:3" s="3" customFormat="1" hidden="1" x14ac:dyDescent="0.25">
      <c r="A89" s="50" t="s">
        <v>45</v>
      </c>
      <c r="B89" s="6">
        <f>SUM(B52:B81)</f>
        <v>9716</v>
      </c>
      <c r="C89" s="32">
        <f t="shared" ref="C89" si="0">SUM(C52:C81)</f>
        <v>5903.6</v>
      </c>
    </row>
    <row r="90" spans="1:3" hidden="1" x14ac:dyDescent="0.25">
      <c r="A90" s="51" t="s">
        <v>46</v>
      </c>
      <c r="B90" s="29">
        <f>SUM(B82:B88)</f>
        <v>0</v>
      </c>
      <c r="C90" s="36">
        <f t="shared" ref="C90" si="1">SUM(C82:C88)</f>
        <v>0</v>
      </c>
    </row>
    <row r="91" spans="1:3" x14ac:dyDescent="0.25">
      <c r="A91" s="50" t="s">
        <v>36</v>
      </c>
      <c r="B91" s="6">
        <f>B89+B90</f>
        <v>9716</v>
      </c>
      <c r="C91" s="32">
        <f t="shared" ref="C91" si="2">C89+C90</f>
        <v>5903.6</v>
      </c>
    </row>
    <row r="92" spans="1:3" hidden="1" x14ac:dyDescent="0.25">
      <c r="A92" s="74" t="s">
        <v>67</v>
      </c>
      <c r="B92" s="74"/>
      <c r="C92" s="74"/>
    </row>
    <row r="93" spans="1:3" hidden="1" x14ac:dyDescent="0.25">
      <c r="A93" s="40" t="s">
        <v>27</v>
      </c>
      <c r="B93" s="5"/>
      <c r="C93" s="37"/>
    </row>
    <row r="94" spans="1:3" hidden="1" x14ac:dyDescent="0.25">
      <c r="A94" s="40" t="s">
        <v>14</v>
      </c>
      <c r="B94" s="5"/>
      <c r="C94" s="37"/>
    </row>
    <row r="95" spans="1:3" hidden="1" x14ac:dyDescent="0.25">
      <c r="A95" s="40" t="s">
        <v>9</v>
      </c>
      <c r="B95" s="5"/>
      <c r="C95" s="37"/>
    </row>
    <row r="96" spans="1:3" hidden="1" x14ac:dyDescent="0.25">
      <c r="A96" s="40" t="s">
        <v>13</v>
      </c>
      <c r="B96" s="5"/>
      <c r="C96" s="37"/>
    </row>
    <row r="97" spans="1:3" hidden="1" x14ac:dyDescent="0.25">
      <c r="A97" s="40" t="s">
        <v>58</v>
      </c>
      <c r="B97" s="5"/>
      <c r="C97" s="37"/>
    </row>
    <row r="98" spans="1:3" hidden="1" x14ac:dyDescent="0.25">
      <c r="A98" s="40" t="s">
        <v>41</v>
      </c>
      <c r="B98" s="5"/>
      <c r="C98" s="37"/>
    </row>
    <row r="99" spans="1:3" hidden="1" x14ac:dyDescent="0.25">
      <c r="A99" s="40" t="s">
        <v>32</v>
      </c>
      <c r="B99" s="5"/>
      <c r="C99" s="37"/>
    </row>
    <row r="100" spans="1:3" hidden="1" x14ac:dyDescent="0.25">
      <c r="A100" s="40" t="s">
        <v>7</v>
      </c>
      <c r="B100" s="5"/>
      <c r="C100" s="37"/>
    </row>
    <row r="101" spans="1:3" hidden="1" x14ac:dyDescent="0.25">
      <c r="A101" s="40" t="s">
        <v>24</v>
      </c>
      <c r="B101" s="27"/>
      <c r="C101" s="27"/>
    </row>
    <row r="102" spans="1:3" hidden="1" x14ac:dyDescent="0.25">
      <c r="A102" s="40" t="s">
        <v>35</v>
      </c>
      <c r="B102" s="5"/>
      <c r="C102" s="37"/>
    </row>
    <row r="103" spans="1:3" hidden="1" x14ac:dyDescent="0.25">
      <c r="A103" s="40" t="s">
        <v>30</v>
      </c>
      <c r="B103" s="5"/>
      <c r="C103" s="37"/>
    </row>
    <row r="104" spans="1:3" hidden="1" x14ac:dyDescent="0.25">
      <c r="A104" s="40" t="s">
        <v>20</v>
      </c>
      <c r="B104" s="5"/>
      <c r="C104" s="37"/>
    </row>
    <row r="105" spans="1:3" hidden="1" x14ac:dyDescent="0.25">
      <c r="A105" s="40" t="s">
        <v>17</v>
      </c>
      <c r="B105" s="5"/>
      <c r="C105" s="37"/>
    </row>
    <row r="106" spans="1:3" hidden="1" x14ac:dyDescent="0.25">
      <c r="A106" s="40" t="s">
        <v>12</v>
      </c>
      <c r="B106" s="5"/>
      <c r="C106" s="37"/>
    </row>
    <row r="107" spans="1:3" hidden="1" x14ac:dyDescent="0.25">
      <c r="A107" s="40" t="s">
        <v>40</v>
      </c>
      <c r="B107" s="5"/>
      <c r="C107" s="37"/>
    </row>
    <row r="108" spans="1:3" hidden="1" x14ac:dyDescent="0.25">
      <c r="A108" s="40" t="s">
        <v>28</v>
      </c>
      <c r="B108" s="5"/>
      <c r="C108" s="37"/>
    </row>
    <row r="109" spans="1:3" hidden="1" x14ac:dyDescent="0.25">
      <c r="A109" s="40" t="s">
        <v>29</v>
      </c>
      <c r="B109" s="5"/>
      <c r="C109" s="37"/>
    </row>
    <row r="110" spans="1:3" hidden="1" x14ac:dyDescent="0.25">
      <c r="A110" s="40" t="s">
        <v>15</v>
      </c>
      <c r="B110" s="5"/>
      <c r="C110" s="37"/>
    </row>
    <row r="111" spans="1:3" hidden="1" x14ac:dyDescent="0.25">
      <c r="A111" s="40" t="s">
        <v>10</v>
      </c>
      <c r="B111" s="5"/>
      <c r="C111" s="37"/>
    </row>
    <row r="112" spans="1:3" hidden="1" x14ac:dyDescent="0.25">
      <c r="A112" s="40" t="s">
        <v>8</v>
      </c>
      <c r="B112" s="5"/>
      <c r="C112" s="37"/>
    </row>
    <row r="113" spans="1:3" hidden="1" x14ac:dyDescent="0.25">
      <c r="A113" s="40" t="s">
        <v>47</v>
      </c>
      <c r="B113" s="5"/>
      <c r="C113" s="37"/>
    </row>
    <row r="114" spans="1:3" hidden="1" x14ac:dyDescent="0.25">
      <c r="A114" s="40" t="s">
        <v>16</v>
      </c>
      <c r="B114" s="5"/>
      <c r="C114" s="37"/>
    </row>
    <row r="115" spans="1:3" hidden="1" x14ac:dyDescent="0.25">
      <c r="A115" s="40" t="s">
        <v>57</v>
      </c>
      <c r="B115" s="5"/>
      <c r="C115" s="37"/>
    </row>
    <row r="116" spans="1:3" hidden="1" x14ac:dyDescent="0.25">
      <c r="A116" s="40" t="s">
        <v>23</v>
      </c>
      <c r="B116" s="5"/>
      <c r="C116" s="37"/>
    </row>
    <row r="117" spans="1:3" hidden="1" x14ac:dyDescent="0.25">
      <c r="A117" s="40" t="s">
        <v>39</v>
      </c>
      <c r="B117" s="5"/>
      <c r="C117" s="37"/>
    </row>
    <row r="118" spans="1:3" hidden="1" x14ac:dyDescent="0.25">
      <c r="A118" s="40" t="s">
        <v>38</v>
      </c>
      <c r="B118" s="5"/>
      <c r="C118" s="37"/>
    </row>
    <row r="119" spans="1:3" hidden="1" x14ac:dyDescent="0.25">
      <c r="A119" s="40" t="s">
        <v>37</v>
      </c>
      <c r="B119" s="5"/>
      <c r="C119" s="37"/>
    </row>
    <row r="120" spans="1:3" hidden="1" x14ac:dyDescent="0.25">
      <c r="A120" s="40" t="s">
        <v>21</v>
      </c>
      <c r="B120" s="5"/>
      <c r="C120" s="37"/>
    </row>
    <row r="121" spans="1:3" hidden="1" x14ac:dyDescent="0.25">
      <c r="A121" s="40" t="s">
        <v>59</v>
      </c>
      <c r="B121" s="5"/>
      <c r="C121" s="37"/>
    </row>
    <row r="122" spans="1:3" hidden="1" x14ac:dyDescent="0.25">
      <c r="A122" s="40" t="s">
        <v>11</v>
      </c>
      <c r="B122" s="5"/>
      <c r="C122" s="37"/>
    </row>
    <row r="123" spans="1:3" hidden="1" x14ac:dyDescent="0.25">
      <c r="A123" s="50" t="s">
        <v>36</v>
      </c>
      <c r="B123" s="6">
        <f>SUM(B93:B122)</f>
        <v>0</v>
      </c>
      <c r="C123" s="32">
        <f t="shared" ref="C123" si="3">SUM(C93:C122)</f>
        <v>0</v>
      </c>
    </row>
    <row r="124" spans="1:3" x14ac:dyDescent="0.25">
      <c r="A124" s="74" t="s">
        <v>68</v>
      </c>
      <c r="B124" s="74"/>
      <c r="C124" s="74"/>
    </row>
    <row r="125" spans="1:3" x14ac:dyDescent="0.25">
      <c r="A125" s="40" t="s">
        <v>27</v>
      </c>
      <c r="B125" s="5">
        <v>400</v>
      </c>
      <c r="C125" s="37">
        <v>595</v>
      </c>
    </row>
    <row r="126" spans="1:3" hidden="1" x14ac:dyDescent="0.25">
      <c r="A126" s="40" t="s">
        <v>14</v>
      </c>
      <c r="B126" s="5"/>
      <c r="C126" s="37"/>
    </row>
    <row r="127" spans="1:3" hidden="1" x14ac:dyDescent="0.25">
      <c r="A127" s="40" t="s">
        <v>9</v>
      </c>
      <c r="B127" s="5"/>
      <c r="C127" s="37"/>
    </row>
    <row r="128" spans="1:3" hidden="1" x14ac:dyDescent="0.25">
      <c r="A128" s="40" t="s">
        <v>13</v>
      </c>
      <c r="B128" s="5"/>
      <c r="C128" s="37"/>
    </row>
    <row r="129" spans="1:3" hidden="1" x14ac:dyDescent="0.25">
      <c r="A129" s="40" t="s">
        <v>58</v>
      </c>
      <c r="B129" s="5"/>
      <c r="C129" s="37"/>
    </row>
    <row r="130" spans="1:3" x14ac:dyDescent="0.25">
      <c r="A130" s="40" t="s">
        <v>41</v>
      </c>
      <c r="B130" s="5">
        <v>100</v>
      </c>
      <c r="C130" s="37">
        <v>105.1</v>
      </c>
    </row>
    <row r="131" spans="1:3" hidden="1" x14ac:dyDescent="0.25">
      <c r="A131" s="40" t="s">
        <v>32</v>
      </c>
      <c r="B131" s="5"/>
      <c r="C131" s="37"/>
    </row>
    <row r="132" spans="1:3" x14ac:dyDescent="0.25">
      <c r="A132" s="40" t="s">
        <v>7</v>
      </c>
      <c r="B132" s="5">
        <v>300</v>
      </c>
      <c r="C132" s="37">
        <v>241</v>
      </c>
    </row>
    <row r="133" spans="1:3" hidden="1" x14ac:dyDescent="0.25">
      <c r="A133" s="40" t="s">
        <v>24</v>
      </c>
      <c r="B133" s="27"/>
      <c r="C133" s="27"/>
    </row>
    <row r="134" spans="1:3" hidden="1" x14ac:dyDescent="0.25">
      <c r="A134" s="40" t="s">
        <v>35</v>
      </c>
      <c r="B134" s="5"/>
      <c r="C134" s="37"/>
    </row>
    <row r="135" spans="1:3" x14ac:dyDescent="0.25">
      <c r="A135" s="40" t="s">
        <v>30</v>
      </c>
      <c r="B135" s="5">
        <v>500</v>
      </c>
      <c r="C135" s="37">
        <v>464</v>
      </c>
    </row>
    <row r="136" spans="1:3" hidden="1" x14ac:dyDescent="0.25">
      <c r="A136" s="40" t="s">
        <v>20</v>
      </c>
      <c r="B136" s="5"/>
      <c r="C136" s="37"/>
    </row>
    <row r="137" spans="1:3" hidden="1" x14ac:dyDescent="0.25">
      <c r="A137" s="40" t="s">
        <v>17</v>
      </c>
      <c r="B137" s="5"/>
      <c r="C137" s="37"/>
    </row>
    <row r="138" spans="1:3" hidden="1" x14ac:dyDescent="0.25">
      <c r="A138" s="40" t="s">
        <v>12</v>
      </c>
      <c r="B138" s="5"/>
      <c r="C138" s="37"/>
    </row>
    <row r="139" spans="1:3" hidden="1" x14ac:dyDescent="0.25">
      <c r="A139" s="40" t="s">
        <v>40</v>
      </c>
      <c r="B139" s="5"/>
      <c r="C139" s="37"/>
    </row>
    <row r="140" spans="1:3" x14ac:dyDescent="0.25">
      <c r="A140" s="40" t="s">
        <v>28</v>
      </c>
      <c r="B140" s="5">
        <v>300</v>
      </c>
      <c r="C140" s="37">
        <v>297.5</v>
      </c>
    </row>
    <row r="141" spans="1:3" x14ac:dyDescent="0.25">
      <c r="A141" s="40" t="s">
        <v>29</v>
      </c>
      <c r="B141" s="5">
        <f>2120-290</f>
        <v>1830</v>
      </c>
      <c r="C141" s="37">
        <f>5788.9-4866.5</f>
        <v>922.39999999999964</v>
      </c>
    </row>
    <row r="142" spans="1:3" x14ac:dyDescent="0.25">
      <c r="A142" s="40" t="s">
        <v>15</v>
      </c>
      <c r="B142" s="5">
        <v>300</v>
      </c>
      <c r="C142" s="37">
        <v>371.8</v>
      </c>
    </row>
    <row r="143" spans="1:3" hidden="1" x14ac:dyDescent="0.25">
      <c r="A143" s="40" t="s">
        <v>10</v>
      </c>
      <c r="B143" s="5"/>
      <c r="C143" s="37"/>
    </row>
    <row r="144" spans="1:3" hidden="1" x14ac:dyDescent="0.25">
      <c r="A144" s="40" t="s">
        <v>8</v>
      </c>
      <c r="B144" s="5"/>
      <c r="C144" s="37"/>
    </row>
    <row r="145" spans="1:3" hidden="1" x14ac:dyDescent="0.25">
      <c r="A145" s="40" t="s">
        <v>47</v>
      </c>
      <c r="B145" s="5"/>
      <c r="C145" s="37"/>
    </row>
    <row r="146" spans="1:3" x14ac:dyDescent="0.25">
      <c r="A146" s="40" t="s">
        <v>16</v>
      </c>
      <c r="B146" s="5">
        <v>850</v>
      </c>
      <c r="C146" s="37">
        <v>711.9</v>
      </c>
    </row>
    <row r="147" spans="1:3" hidden="1" x14ac:dyDescent="0.25">
      <c r="A147" s="40" t="s">
        <v>57</v>
      </c>
      <c r="B147" s="5"/>
      <c r="C147" s="37"/>
    </row>
    <row r="148" spans="1:3" hidden="1" x14ac:dyDescent="0.25">
      <c r="A148" s="40" t="s">
        <v>23</v>
      </c>
      <c r="B148" s="5"/>
      <c r="C148" s="37"/>
    </row>
    <row r="149" spans="1:3" hidden="1" x14ac:dyDescent="0.25">
      <c r="A149" s="40" t="s">
        <v>39</v>
      </c>
      <c r="B149" s="5"/>
      <c r="C149" s="37"/>
    </row>
    <row r="150" spans="1:3" hidden="1" x14ac:dyDescent="0.25">
      <c r="A150" s="40" t="s">
        <v>38</v>
      </c>
      <c r="B150" s="5"/>
      <c r="C150" s="37"/>
    </row>
    <row r="151" spans="1:3" hidden="1" x14ac:dyDescent="0.25">
      <c r="A151" s="40" t="s">
        <v>37</v>
      </c>
      <c r="B151" s="5"/>
      <c r="C151" s="37"/>
    </row>
    <row r="152" spans="1:3" hidden="1" x14ac:dyDescent="0.25">
      <c r="A152" s="40" t="s">
        <v>21</v>
      </c>
      <c r="B152" s="5"/>
      <c r="C152" s="37"/>
    </row>
    <row r="153" spans="1:3" hidden="1" x14ac:dyDescent="0.25">
      <c r="A153" s="40" t="s">
        <v>59</v>
      </c>
      <c r="B153" s="5"/>
      <c r="C153" s="37"/>
    </row>
    <row r="154" spans="1:3" hidden="1" x14ac:dyDescent="0.25">
      <c r="A154" s="40" t="s">
        <v>11</v>
      </c>
      <c r="B154" s="5"/>
      <c r="C154" s="37"/>
    </row>
    <row r="155" spans="1:3" hidden="1" x14ac:dyDescent="0.25">
      <c r="A155" s="41" t="s">
        <v>60</v>
      </c>
      <c r="B155" s="5"/>
      <c r="C155" s="37"/>
    </row>
    <row r="156" spans="1:3" hidden="1" x14ac:dyDescent="0.25">
      <c r="A156" s="41" t="s">
        <v>61</v>
      </c>
      <c r="B156" s="5"/>
      <c r="C156" s="37"/>
    </row>
    <row r="157" spans="1:3" hidden="1" x14ac:dyDescent="0.25">
      <c r="A157" s="41" t="s">
        <v>42</v>
      </c>
      <c r="B157" s="5"/>
      <c r="C157" s="37"/>
    </row>
    <row r="158" spans="1:3" hidden="1" x14ac:dyDescent="0.25">
      <c r="A158" s="41" t="s">
        <v>44</v>
      </c>
      <c r="B158" s="5"/>
      <c r="C158" s="37"/>
    </row>
    <row r="159" spans="1:3" hidden="1" x14ac:dyDescent="0.25">
      <c r="A159" s="41" t="s">
        <v>43</v>
      </c>
      <c r="B159" s="5"/>
      <c r="C159" s="37"/>
    </row>
    <row r="160" spans="1:3" hidden="1" x14ac:dyDescent="0.25">
      <c r="A160" s="41" t="s">
        <v>62</v>
      </c>
      <c r="B160" s="5"/>
      <c r="C160" s="37"/>
    </row>
    <row r="161" spans="1:3" hidden="1" x14ac:dyDescent="0.25">
      <c r="A161" s="41" t="s">
        <v>63</v>
      </c>
      <c r="B161" s="5"/>
      <c r="C161" s="37"/>
    </row>
    <row r="162" spans="1:3" hidden="1" x14ac:dyDescent="0.25">
      <c r="A162" s="41" t="s">
        <v>140</v>
      </c>
      <c r="B162" s="5"/>
      <c r="C162" s="37"/>
    </row>
    <row r="163" spans="1:3" hidden="1" x14ac:dyDescent="0.25">
      <c r="A163" s="50" t="s">
        <v>45</v>
      </c>
      <c r="B163" s="6">
        <f>SUM(B125:B154)</f>
        <v>4580</v>
      </c>
      <c r="C163" s="32">
        <f t="shared" ref="C163" si="4">SUM(C125:C154)</f>
        <v>3708.7</v>
      </c>
    </row>
    <row r="164" spans="1:3" ht="19.5" hidden="1" customHeight="1" x14ac:dyDescent="0.25">
      <c r="A164" s="51" t="s">
        <v>46</v>
      </c>
      <c r="B164" s="29">
        <f>SUM(B155:B161)</f>
        <v>0</v>
      </c>
      <c r="C164" s="36">
        <f t="shared" ref="C164" si="5">SUM(C155:C161)</f>
        <v>0</v>
      </c>
    </row>
    <row r="165" spans="1:3" x14ac:dyDescent="0.25">
      <c r="A165" s="50" t="s">
        <v>36</v>
      </c>
      <c r="B165" s="6">
        <f>B163+B164</f>
        <v>4580</v>
      </c>
      <c r="C165" s="32">
        <f t="shared" ref="C165" si="6">C163+C164</f>
        <v>3708.7</v>
      </c>
    </row>
    <row r="166" spans="1:3" x14ac:dyDescent="0.25">
      <c r="A166" s="74" t="s">
        <v>71</v>
      </c>
      <c r="B166" s="74"/>
      <c r="C166" s="74"/>
    </row>
    <row r="167" spans="1:3" hidden="1" x14ac:dyDescent="0.25">
      <c r="A167" s="40" t="s">
        <v>7</v>
      </c>
      <c r="B167" s="43">
        <v>0</v>
      </c>
      <c r="C167" s="37">
        <v>0</v>
      </c>
    </row>
    <row r="168" spans="1:3" hidden="1" x14ac:dyDescent="0.25">
      <c r="A168" s="40" t="s">
        <v>8</v>
      </c>
      <c r="B168" s="43">
        <v>0</v>
      </c>
      <c r="C168" s="37">
        <v>0</v>
      </c>
    </row>
    <row r="169" spans="1:3" hidden="1" x14ac:dyDescent="0.25">
      <c r="A169" s="40" t="s">
        <v>9</v>
      </c>
      <c r="B169" s="43">
        <v>0</v>
      </c>
      <c r="C169" s="37">
        <v>0</v>
      </c>
    </row>
    <row r="170" spans="1:3" hidden="1" x14ac:dyDescent="0.25">
      <c r="A170" s="40" t="s">
        <v>10</v>
      </c>
      <c r="B170" s="43">
        <v>0</v>
      </c>
      <c r="C170" s="37">
        <v>0</v>
      </c>
    </row>
    <row r="171" spans="1:3" hidden="1" x14ac:dyDescent="0.25">
      <c r="A171" s="40" t="s">
        <v>11</v>
      </c>
      <c r="B171" s="43">
        <v>0</v>
      </c>
      <c r="C171" s="37">
        <v>0</v>
      </c>
    </row>
    <row r="172" spans="1:3" hidden="1" x14ac:dyDescent="0.25">
      <c r="A172" s="40" t="s">
        <v>12</v>
      </c>
      <c r="B172" s="43">
        <v>0</v>
      </c>
      <c r="C172" s="37">
        <v>0</v>
      </c>
    </row>
    <row r="173" spans="1:3" hidden="1" x14ac:dyDescent="0.25">
      <c r="A173" s="40" t="s">
        <v>13</v>
      </c>
      <c r="B173" s="43">
        <v>0</v>
      </c>
      <c r="C173" s="37">
        <v>0</v>
      </c>
    </row>
    <row r="174" spans="1:3" hidden="1" x14ac:dyDescent="0.25">
      <c r="A174" s="40" t="s">
        <v>14</v>
      </c>
      <c r="B174" s="43">
        <v>0</v>
      </c>
      <c r="C174" s="37">
        <v>0</v>
      </c>
    </row>
    <row r="175" spans="1:3" hidden="1" x14ac:dyDescent="0.25">
      <c r="A175" s="40" t="s">
        <v>15</v>
      </c>
      <c r="B175" s="43">
        <v>0</v>
      </c>
      <c r="C175" s="37">
        <v>0</v>
      </c>
    </row>
    <row r="176" spans="1:3" hidden="1" x14ac:dyDescent="0.25">
      <c r="A176" s="40" t="s">
        <v>16</v>
      </c>
      <c r="B176" s="43">
        <v>0</v>
      </c>
      <c r="C176" s="37">
        <v>0</v>
      </c>
    </row>
    <row r="177" spans="1:3" hidden="1" x14ac:dyDescent="0.25">
      <c r="A177" s="40" t="s">
        <v>17</v>
      </c>
      <c r="B177" s="43">
        <v>0</v>
      </c>
      <c r="C177" s="37">
        <v>0</v>
      </c>
    </row>
    <row r="178" spans="1:3" hidden="1" x14ac:dyDescent="0.25">
      <c r="A178" s="40" t="s">
        <v>18</v>
      </c>
      <c r="B178" s="43">
        <v>0</v>
      </c>
      <c r="C178" s="37">
        <v>0</v>
      </c>
    </row>
    <row r="179" spans="1:3" hidden="1" x14ac:dyDescent="0.25">
      <c r="A179" s="40" t="s">
        <v>19</v>
      </c>
      <c r="B179" s="43">
        <v>0</v>
      </c>
      <c r="C179" s="37">
        <v>0</v>
      </c>
    </row>
    <row r="180" spans="1:3" hidden="1" x14ac:dyDescent="0.25">
      <c r="A180" s="40" t="s">
        <v>72</v>
      </c>
      <c r="B180" s="43">
        <v>0</v>
      </c>
      <c r="C180" s="37">
        <v>0</v>
      </c>
    </row>
    <row r="181" spans="1:3" hidden="1" x14ac:dyDescent="0.25">
      <c r="A181" s="40" t="s">
        <v>20</v>
      </c>
      <c r="B181" s="43">
        <v>0</v>
      </c>
      <c r="C181" s="37">
        <v>0</v>
      </c>
    </row>
    <row r="182" spans="1:3" hidden="1" x14ac:dyDescent="0.25">
      <c r="A182" s="40" t="s">
        <v>21</v>
      </c>
      <c r="B182" s="43">
        <v>0</v>
      </c>
      <c r="C182" s="37">
        <v>0</v>
      </c>
    </row>
    <row r="183" spans="1:3" hidden="1" x14ac:dyDescent="0.25">
      <c r="A183" s="40" t="s">
        <v>22</v>
      </c>
      <c r="B183" s="43">
        <v>0</v>
      </c>
      <c r="C183" s="37">
        <v>0</v>
      </c>
    </row>
    <row r="184" spans="1:3" hidden="1" x14ac:dyDescent="0.25">
      <c r="A184" s="40" t="s">
        <v>23</v>
      </c>
      <c r="B184" s="43">
        <v>0</v>
      </c>
      <c r="C184" s="37">
        <v>0</v>
      </c>
    </row>
    <row r="185" spans="1:3" hidden="1" x14ac:dyDescent="0.25">
      <c r="A185" s="40" t="s">
        <v>24</v>
      </c>
      <c r="B185" s="43">
        <v>0</v>
      </c>
      <c r="C185" s="37">
        <v>0</v>
      </c>
    </row>
    <row r="186" spans="1:3" hidden="1" x14ac:dyDescent="0.25">
      <c r="A186" s="40" t="s">
        <v>25</v>
      </c>
      <c r="B186" s="43">
        <v>0</v>
      </c>
      <c r="C186" s="37">
        <v>0</v>
      </c>
    </row>
    <row r="187" spans="1:3" hidden="1" x14ac:dyDescent="0.25">
      <c r="A187" s="40" t="s">
        <v>51</v>
      </c>
      <c r="B187" s="43">
        <v>0</v>
      </c>
      <c r="C187" s="37">
        <v>0</v>
      </c>
    </row>
    <row r="188" spans="1:3" ht="30" hidden="1" x14ac:dyDescent="0.25">
      <c r="A188" s="40" t="s">
        <v>73</v>
      </c>
      <c r="B188" s="43">
        <v>0</v>
      </c>
      <c r="C188" s="37">
        <v>0</v>
      </c>
    </row>
    <row r="189" spans="1:3" hidden="1" x14ac:dyDescent="0.25">
      <c r="A189" s="40" t="s">
        <v>26</v>
      </c>
      <c r="B189" s="43">
        <v>0</v>
      </c>
      <c r="C189" s="37">
        <v>0</v>
      </c>
    </row>
    <row r="190" spans="1:3" hidden="1" x14ac:dyDescent="0.25">
      <c r="A190" s="40" t="s">
        <v>27</v>
      </c>
      <c r="B190" s="43">
        <v>0</v>
      </c>
      <c r="C190" s="37">
        <v>0</v>
      </c>
    </row>
    <row r="191" spans="1:3" hidden="1" x14ac:dyDescent="0.25">
      <c r="A191" s="40" t="s">
        <v>28</v>
      </c>
      <c r="B191" s="43">
        <v>0</v>
      </c>
      <c r="C191" s="37">
        <v>0</v>
      </c>
    </row>
    <row r="192" spans="1:3" x14ac:dyDescent="0.25">
      <c r="A192" s="40" t="s">
        <v>29</v>
      </c>
      <c r="B192" s="45">
        <v>340</v>
      </c>
      <c r="C192" s="37">
        <v>14667.2</v>
      </c>
    </row>
    <row r="193" spans="1:3" hidden="1" x14ac:dyDescent="0.25">
      <c r="A193" s="40" t="s">
        <v>30</v>
      </c>
      <c r="B193" s="43">
        <v>0</v>
      </c>
      <c r="C193" s="37">
        <v>0</v>
      </c>
    </row>
    <row r="194" spans="1:3" hidden="1" x14ac:dyDescent="0.25">
      <c r="A194" s="40" t="s">
        <v>31</v>
      </c>
      <c r="B194" s="43">
        <v>0</v>
      </c>
      <c r="C194" s="37">
        <v>0</v>
      </c>
    </row>
    <row r="195" spans="1:3" hidden="1" x14ac:dyDescent="0.25">
      <c r="A195" s="40" t="s">
        <v>32</v>
      </c>
      <c r="B195" s="43">
        <v>0</v>
      </c>
      <c r="C195" s="37">
        <v>0</v>
      </c>
    </row>
    <row r="196" spans="1:3" hidden="1" x14ac:dyDescent="0.25">
      <c r="A196" s="40" t="s">
        <v>33</v>
      </c>
      <c r="B196" s="43">
        <v>0</v>
      </c>
      <c r="C196" s="37">
        <v>0</v>
      </c>
    </row>
    <row r="197" spans="1:3" ht="30" hidden="1" x14ac:dyDescent="0.25">
      <c r="A197" s="40" t="s">
        <v>34</v>
      </c>
      <c r="B197" s="43">
        <v>0</v>
      </c>
      <c r="C197" s="37">
        <v>0</v>
      </c>
    </row>
    <row r="198" spans="1:3" hidden="1" x14ac:dyDescent="0.25">
      <c r="A198" s="40" t="s">
        <v>35</v>
      </c>
      <c r="B198" s="43">
        <v>0</v>
      </c>
      <c r="C198" s="37">
        <v>0</v>
      </c>
    </row>
    <row r="199" spans="1:3" x14ac:dyDescent="0.25">
      <c r="A199" s="50" t="s">
        <v>36</v>
      </c>
      <c r="B199" s="6">
        <f>SUM(B167:B198)</f>
        <v>340</v>
      </c>
      <c r="C199" s="32">
        <f>SUM(C167:C198)</f>
        <v>14667.2</v>
      </c>
    </row>
    <row r="200" spans="1:3" hidden="1" x14ac:dyDescent="0.25">
      <c r="A200" s="38" t="s">
        <v>48</v>
      </c>
      <c r="B200" s="6"/>
      <c r="C200" s="32"/>
    </row>
    <row r="201" spans="1:3" hidden="1" x14ac:dyDescent="0.25">
      <c r="A201" s="52" t="s">
        <v>49</v>
      </c>
      <c r="B201" s="29"/>
      <c r="C201" s="37"/>
    </row>
    <row r="202" spans="1:3" ht="15.75" x14ac:dyDescent="0.25">
      <c r="A202" s="8" t="s">
        <v>50</v>
      </c>
      <c r="B202" s="8"/>
      <c r="C202" s="32">
        <f>C49+C91+C123+C165+C199+C200</f>
        <v>24279.5</v>
      </c>
    </row>
    <row r="203" spans="1:3" x14ac:dyDescent="0.25">
      <c r="B203" s="63"/>
      <c r="C203" s="67"/>
    </row>
    <row r="204" spans="1:3" x14ac:dyDescent="0.25">
      <c r="B204" s="66"/>
      <c r="C204" s="67"/>
    </row>
  </sheetData>
  <mergeCells count="14">
    <mergeCell ref="A124:C124"/>
    <mergeCell ref="A166:C166"/>
    <mergeCell ref="A7:C7"/>
    <mergeCell ref="A8:C8"/>
    <mergeCell ref="A12:C12"/>
    <mergeCell ref="A50:C50"/>
    <mergeCell ref="A51:C51"/>
    <mergeCell ref="A92:C92"/>
    <mergeCell ref="A6:C6"/>
    <mergeCell ref="A1:C1"/>
    <mergeCell ref="A2:C2"/>
    <mergeCell ref="A3:C3"/>
    <mergeCell ref="A4:C4"/>
    <mergeCell ref="A5:C5"/>
  </mergeCells>
  <pageMargins left="0.59055118110236227" right="0" top="0.39370078740157483" bottom="0.39370078740157483" header="0" footer="0"/>
  <pageSetup paperSize="9" scale="87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C204"/>
  <sheetViews>
    <sheetView view="pageBreakPreview" zoomScaleNormal="100" zoomScaleSheetLayoutView="100" workbookViewId="0">
      <selection activeCell="A3" sqref="A3:C3"/>
    </sheetView>
  </sheetViews>
  <sheetFormatPr defaultColWidth="9.140625" defaultRowHeight="15" x14ac:dyDescent="0.25"/>
  <cols>
    <col min="1" max="1" width="61" style="1" customWidth="1"/>
    <col min="2" max="2" width="15.42578125" style="2" customWidth="1"/>
    <col min="3" max="3" width="15.7109375" style="1" customWidth="1"/>
    <col min="4" max="16384" width="9.140625" style="1"/>
  </cols>
  <sheetData>
    <row r="1" spans="1:3" x14ac:dyDescent="0.25">
      <c r="A1" s="80" t="s">
        <v>0</v>
      </c>
      <c r="B1" s="80"/>
      <c r="C1" s="80"/>
    </row>
    <row r="2" spans="1:3" x14ac:dyDescent="0.25">
      <c r="A2" s="80" t="s">
        <v>1</v>
      </c>
      <c r="B2" s="80"/>
      <c r="C2" s="80"/>
    </row>
    <row r="3" spans="1:3" x14ac:dyDescent="0.25">
      <c r="A3" s="80" t="s">
        <v>127</v>
      </c>
      <c r="B3" s="80"/>
      <c r="C3" s="80"/>
    </row>
    <row r="4" spans="1:3" x14ac:dyDescent="0.25">
      <c r="A4" s="79" t="s">
        <v>2</v>
      </c>
      <c r="B4" s="79"/>
      <c r="C4" s="79"/>
    </row>
    <row r="5" spans="1:3" x14ac:dyDescent="0.25">
      <c r="A5" s="81" t="s">
        <v>109</v>
      </c>
      <c r="B5" s="81"/>
      <c r="C5" s="81"/>
    </row>
    <row r="6" spans="1:3" x14ac:dyDescent="0.25">
      <c r="A6" s="79" t="s">
        <v>3</v>
      </c>
      <c r="B6" s="79"/>
      <c r="C6" s="79"/>
    </row>
    <row r="7" spans="1:3" x14ac:dyDescent="0.25">
      <c r="A7" s="79" t="s">
        <v>4</v>
      </c>
      <c r="B7" s="79"/>
      <c r="C7" s="79"/>
    </row>
    <row r="8" spans="1:3" x14ac:dyDescent="0.25">
      <c r="A8" s="79" t="s">
        <v>126</v>
      </c>
      <c r="B8" s="79"/>
      <c r="C8" s="79"/>
    </row>
    <row r="10" spans="1:3" ht="90" x14ac:dyDescent="0.25">
      <c r="A10" s="27" t="s">
        <v>64</v>
      </c>
      <c r="B10" s="5" t="s">
        <v>5</v>
      </c>
      <c r="C10" s="27" t="s">
        <v>6</v>
      </c>
    </row>
    <row r="11" spans="1:3" x14ac:dyDescent="0.25">
      <c r="A11" s="27">
        <v>1</v>
      </c>
      <c r="B11" s="5">
        <v>2</v>
      </c>
      <c r="C11" s="27">
        <v>3</v>
      </c>
    </row>
    <row r="12" spans="1:3" hidden="1" x14ac:dyDescent="0.25">
      <c r="A12" s="74" t="s">
        <v>65</v>
      </c>
      <c r="B12" s="74"/>
      <c r="C12" s="74"/>
    </row>
    <row r="13" spans="1:3" hidden="1" x14ac:dyDescent="0.25">
      <c r="A13" s="33" t="s">
        <v>7</v>
      </c>
      <c r="B13" s="5"/>
      <c r="C13" s="37"/>
    </row>
    <row r="14" spans="1:3" hidden="1" x14ac:dyDescent="0.25">
      <c r="A14" s="33" t="s">
        <v>70</v>
      </c>
      <c r="B14" s="5"/>
      <c r="C14" s="37"/>
    </row>
    <row r="15" spans="1:3" hidden="1" x14ac:dyDescent="0.25">
      <c r="A15" s="33" t="s">
        <v>8</v>
      </c>
      <c r="B15" s="5"/>
      <c r="C15" s="37"/>
    </row>
    <row r="16" spans="1:3" hidden="1" x14ac:dyDescent="0.25">
      <c r="A16" s="33" t="s">
        <v>58</v>
      </c>
      <c r="B16" s="5"/>
      <c r="C16" s="37"/>
    </row>
    <row r="17" spans="1:3" hidden="1" x14ac:dyDescent="0.25">
      <c r="A17" s="33" t="s">
        <v>9</v>
      </c>
      <c r="B17" s="5"/>
      <c r="C17" s="37"/>
    </row>
    <row r="18" spans="1:3" hidden="1" x14ac:dyDescent="0.25">
      <c r="A18" s="33" t="s">
        <v>10</v>
      </c>
      <c r="B18" s="5"/>
      <c r="C18" s="37"/>
    </row>
    <row r="19" spans="1:3" hidden="1" x14ac:dyDescent="0.25">
      <c r="A19" s="33" t="s">
        <v>11</v>
      </c>
      <c r="B19" s="5"/>
      <c r="C19" s="37"/>
    </row>
    <row r="20" spans="1:3" hidden="1" x14ac:dyDescent="0.25">
      <c r="A20" s="33" t="s">
        <v>12</v>
      </c>
      <c r="B20" s="5"/>
      <c r="C20" s="37"/>
    </row>
    <row r="21" spans="1:3" hidden="1" x14ac:dyDescent="0.25">
      <c r="A21" s="33" t="s">
        <v>13</v>
      </c>
      <c r="B21" s="5"/>
      <c r="C21" s="37"/>
    </row>
    <row r="22" spans="1:3" hidden="1" x14ac:dyDescent="0.25">
      <c r="A22" s="33" t="s">
        <v>14</v>
      </c>
      <c r="B22" s="5"/>
      <c r="C22" s="37"/>
    </row>
    <row r="23" spans="1:3" hidden="1" x14ac:dyDescent="0.25">
      <c r="A23" s="33" t="s">
        <v>15</v>
      </c>
      <c r="B23" s="5"/>
      <c r="C23" s="37"/>
    </row>
    <row r="24" spans="1:3" hidden="1" x14ac:dyDescent="0.25">
      <c r="A24" s="33" t="s">
        <v>16</v>
      </c>
      <c r="B24" s="5"/>
      <c r="C24" s="37"/>
    </row>
    <row r="25" spans="1:3" hidden="1" x14ac:dyDescent="0.25">
      <c r="A25" s="33" t="s">
        <v>17</v>
      </c>
      <c r="B25" s="5"/>
      <c r="C25" s="37"/>
    </row>
    <row r="26" spans="1:3" hidden="1" x14ac:dyDescent="0.25">
      <c r="A26" s="33" t="s">
        <v>18</v>
      </c>
      <c r="B26" s="5"/>
      <c r="C26" s="37"/>
    </row>
    <row r="27" spans="1:3" hidden="1" x14ac:dyDescent="0.25">
      <c r="A27" s="33" t="s">
        <v>19</v>
      </c>
      <c r="B27" s="5"/>
      <c r="C27" s="37"/>
    </row>
    <row r="28" spans="1:3" hidden="1" x14ac:dyDescent="0.25">
      <c r="A28" s="33" t="s">
        <v>55</v>
      </c>
      <c r="B28" s="5"/>
      <c r="C28" s="37"/>
    </row>
    <row r="29" spans="1:3" hidden="1" x14ac:dyDescent="0.25">
      <c r="A29" s="33" t="s">
        <v>20</v>
      </c>
      <c r="B29" s="5"/>
      <c r="C29" s="37"/>
    </row>
    <row r="30" spans="1:3" hidden="1" x14ac:dyDescent="0.25">
      <c r="A30" s="33" t="s">
        <v>21</v>
      </c>
      <c r="B30" s="5"/>
      <c r="C30" s="37"/>
    </row>
    <row r="31" spans="1:3" hidden="1" x14ac:dyDescent="0.25">
      <c r="A31" s="33" t="s">
        <v>22</v>
      </c>
      <c r="B31" s="5"/>
      <c r="C31" s="37"/>
    </row>
    <row r="32" spans="1:3" hidden="1" x14ac:dyDescent="0.25">
      <c r="A32" s="33" t="s">
        <v>23</v>
      </c>
      <c r="B32" s="5"/>
      <c r="C32" s="37"/>
    </row>
    <row r="33" spans="1:3" hidden="1" x14ac:dyDescent="0.25">
      <c r="A33" s="33" t="s">
        <v>24</v>
      </c>
      <c r="B33" s="5"/>
      <c r="C33" s="37"/>
    </row>
    <row r="34" spans="1:3" hidden="1" x14ac:dyDescent="0.25">
      <c r="A34" s="33" t="s">
        <v>25</v>
      </c>
      <c r="B34" s="5"/>
      <c r="C34" s="37"/>
    </row>
    <row r="35" spans="1:3" hidden="1" x14ac:dyDescent="0.25">
      <c r="A35" s="33" t="s">
        <v>51</v>
      </c>
      <c r="B35" s="5"/>
      <c r="C35" s="37"/>
    </row>
    <row r="36" spans="1:3" hidden="1" x14ac:dyDescent="0.25">
      <c r="A36" s="33" t="s">
        <v>52</v>
      </c>
      <c r="B36" s="5"/>
      <c r="C36" s="37"/>
    </row>
    <row r="37" spans="1:3" hidden="1" x14ac:dyDescent="0.25">
      <c r="A37" s="33" t="s">
        <v>26</v>
      </c>
      <c r="B37" s="5"/>
      <c r="C37" s="37"/>
    </row>
    <row r="38" spans="1:3" hidden="1" x14ac:dyDescent="0.25">
      <c r="A38" s="33" t="s">
        <v>27</v>
      </c>
      <c r="B38" s="5"/>
      <c r="C38" s="37"/>
    </row>
    <row r="39" spans="1:3" hidden="1" x14ac:dyDescent="0.25">
      <c r="A39" s="33" t="s">
        <v>28</v>
      </c>
      <c r="B39" s="5"/>
      <c r="C39" s="37"/>
    </row>
    <row r="40" spans="1:3" hidden="1" x14ac:dyDescent="0.25">
      <c r="A40" s="33" t="s">
        <v>29</v>
      </c>
      <c r="B40" s="5"/>
      <c r="C40" s="37"/>
    </row>
    <row r="41" spans="1:3" hidden="1" x14ac:dyDescent="0.25">
      <c r="A41" s="33" t="s">
        <v>30</v>
      </c>
      <c r="B41" s="5"/>
      <c r="C41" s="37"/>
    </row>
    <row r="42" spans="1:3" ht="30" hidden="1" x14ac:dyDescent="0.25">
      <c r="A42" s="33" t="s">
        <v>56</v>
      </c>
      <c r="B42" s="5"/>
      <c r="C42" s="37"/>
    </row>
    <row r="43" spans="1:3" hidden="1" x14ac:dyDescent="0.25">
      <c r="A43" s="33" t="s">
        <v>31</v>
      </c>
      <c r="B43" s="5"/>
      <c r="C43" s="37"/>
    </row>
    <row r="44" spans="1:3" hidden="1" x14ac:dyDescent="0.25">
      <c r="A44" s="33" t="s">
        <v>32</v>
      </c>
      <c r="B44" s="5"/>
      <c r="C44" s="37"/>
    </row>
    <row r="45" spans="1:3" hidden="1" x14ac:dyDescent="0.25">
      <c r="A45" s="33" t="s">
        <v>33</v>
      </c>
      <c r="B45" s="5"/>
      <c r="C45" s="37"/>
    </row>
    <row r="46" spans="1:3" ht="30" hidden="1" x14ac:dyDescent="0.25">
      <c r="A46" s="33" t="s">
        <v>34</v>
      </c>
      <c r="B46" s="5"/>
      <c r="C46" s="37"/>
    </row>
    <row r="47" spans="1:3" hidden="1" x14ac:dyDescent="0.25">
      <c r="A47" s="33" t="s">
        <v>57</v>
      </c>
      <c r="B47" s="5"/>
      <c r="C47" s="37"/>
    </row>
    <row r="48" spans="1:3" hidden="1" x14ac:dyDescent="0.25">
      <c r="A48" s="33" t="s">
        <v>35</v>
      </c>
      <c r="B48" s="5"/>
      <c r="C48" s="37"/>
    </row>
    <row r="49" spans="1:3" hidden="1" x14ac:dyDescent="0.25">
      <c r="A49" s="50" t="s">
        <v>36</v>
      </c>
      <c r="B49" s="6">
        <f>SUM(B13:B48)</f>
        <v>0</v>
      </c>
      <c r="C49" s="32">
        <f>SUM(C13:C48)</f>
        <v>0</v>
      </c>
    </row>
    <row r="50" spans="1:3" x14ac:dyDescent="0.25">
      <c r="A50" s="74" t="s">
        <v>69</v>
      </c>
      <c r="B50" s="74"/>
      <c r="C50" s="74"/>
    </row>
    <row r="51" spans="1:3" hidden="1" x14ac:dyDescent="0.25">
      <c r="A51" s="74" t="s">
        <v>66</v>
      </c>
      <c r="B51" s="74"/>
      <c r="C51" s="74"/>
    </row>
    <row r="52" spans="1:3" hidden="1" x14ac:dyDescent="0.25">
      <c r="A52" s="40" t="s">
        <v>27</v>
      </c>
      <c r="B52" s="5"/>
      <c r="C52" s="37"/>
    </row>
    <row r="53" spans="1:3" hidden="1" x14ac:dyDescent="0.25">
      <c r="A53" s="40" t="s">
        <v>14</v>
      </c>
      <c r="B53" s="5"/>
      <c r="C53" s="37"/>
    </row>
    <row r="54" spans="1:3" hidden="1" x14ac:dyDescent="0.25">
      <c r="A54" s="40" t="s">
        <v>9</v>
      </c>
      <c r="B54" s="5"/>
      <c r="C54" s="37"/>
    </row>
    <row r="55" spans="1:3" hidden="1" x14ac:dyDescent="0.25">
      <c r="A55" s="40" t="s">
        <v>13</v>
      </c>
      <c r="B55" s="5"/>
      <c r="C55" s="37"/>
    </row>
    <row r="56" spans="1:3" hidden="1" x14ac:dyDescent="0.25">
      <c r="A56" s="40" t="s">
        <v>58</v>
      </c>
      <c r="B56" s="5"/>
      <c r="C56" s="37"/>
    </row>
    <row r="57" spans="1:3" hidden="1" x14ac:dyDescent="0.25">
      <c r="A57" s="40" t="s">
        <v>41</v>
      </c>
      <c r="B57" s="5"/>
      <c r="C57" s="37"/>
    </row>
    <row r="58" spans="1:3" hidden="1" x14ac:dyDescent="0.25">
      <c r="A58" s="40" t="s">
        <v>32</v>
      </c>
      <c r="B58" s="5"/>
      <c r="C58" s="37"/>
    </row>
    <row r="59" spans="1:3" hidden="1" x14ac:dyDescent="0.25">
      <c r="A59" s="40" t="s">
        <v>7</v>
      </c>
      <c r="B59" s="5"/>
      <c r="C59" s="37"/>
    </row>
    <row r="60" spans="1:3" hidden="1" x14ac:dyDescent="0.25">
      <c r="A60" s="40" t="s">
        <v>24</v>
      </c>
      <c r="B60" s="5"/>
      <c r="C60" s="37"/>
    </row>
    <row r="61" spans="1:3" hidden="1" x14ac:dyDescent="0.25">
      <c r="A61" s="40" t="s">
        <v>35</v>
      </c>
      <c r="B61" s="5"/>
      <c r="C61" s="37"/>
    </row>
    <row r="62" spans="1:3" hidden="1" x14ac:dyDescent="0.25">
      <c r="A62" s="40" t="s">
        <v>30</v>
      </c>
      <c r="B62" s="5"/>
      <c r="C62" s="37"/>
    </row>
    <row r="63" spans="1:3" hidden="1" x14ac:dyDescent="0.25">
      <c r="A63" s="40" t="s">
        <v>20</v>
      </c>
      <c r="B63" s="5"/>
      <c r="C63" s="37"/>
    </row>
    <row r="64" spans="1:3" hidden="1" x14ac:dyDescent="0.25">
      <c r="A64" s="40" t="s">
        <v>17</v>
      </c>
      <c r="B64" s="5"/>
      <c r="C64" s="37"/>
    </row>
    <row r="65" spans="1:3" hidden="1" x14ac:dyDescent="0.25">
      <c r="A65" s="40" t="s">
        <v>12</v>
      </c>
      <c r="B65" s="5"/>
      <c r="C65" s="37"/>
    </row>
    <row r="66" spans="1:3" hidden="1" x14ac:dyDescent="0.25">
      <c r="A66" s="40" t="s">
        <v>40</v>
      </c>
      <c r="B66" s="5"/>
      <c r="C66" s="37"/>
    </row>
    <row r="67" spans="1:3" hidden="1" x14ac:dyDescent="0.25">
      <c r="A67" s="40" t="s">
        <v>28</v>
      </c>
      <c r="B67" s="5"/>
      <c r="C67" s="37"/>
    </row>
    <row r="68" spans="1:3" hidden="1" x14ac:dyDescent="0.25">
      <c r="A68" s="40" t="s">
        <v>29</v>
      </c>
      <c r="B68" s="5"/>
      <c r="C68" s="37"/>
    </row>
    <row r="69" spans="1:3" hidden="1" x14ac:dyDescent="0.25">
      <c r="A69" s="40" t="s">
        <v>15</v>
      </c>
      <c r="B69" s="5"/>
      <c r="C69" s="37"/>
    </row>
    <row r="70" spans="1:3" hidden="1" x14ac:dyDescent="0.25">
      <c r="A70" s="40" t="s">
        <v>10</v>
      </c>
      <c r="B70" s="5"/>
      <c r="C70" s="37"/>
    </row>
    <row r="71" spans="1:3" hidden="1" x14ac:dyDescent="0.25">
      <c r="A71" s="40" t="s">
        <v>8</v>
      </c>
      <c r="B71" s="5"/>
      <c r="C71" s="37"/>
    </row>
    <row r="72" spans="1:3" hidden="1" x14ac:dyDescent="0.25">
      <c r="A72" s="40" t="s">
        <v>47</v>
      </c>
      <c r="B72" s="5"/>
      <c r="C72" s="37"/>
    </row>
    <row r="73" spans="1:3" hidden="1" x14ac:dyDescent="0.25">
      <c r="A73" s="40" t="s">
        <v>16</v>
      </c>
      <c r="B73" s="5"/>
      <c r="C73" s="37"/>
    </row>
    <row r="74" spans="1:3" hidden="1" x14ac:dyDescent="0.25">
      <c r="A74" s="40" t="s">
        <v>57</v>
      </c>
      <c r="B74" s="5"/>
      <c r="C74" s="37"/>
    </row>
    <row r="75" spans="1:3" hidden="1" x14ac:dyDescent="0.25">
      <c r="A75" s="40" t="s">
        <v>23</v>
      </c>
      <c r="B75" s="5"/>
      <c r="C75" s="37"/>
    </row>
    <row r="76" spans="1:3" hidden="1" x14ac:dyDescent="0.25">
      <c r="A76" s="40" t="s">
        <v>39</v>
      </c>
      <c r="B76" s="5"/>
      <c r="C76" s="37"/>
    </row>
    <row r="77" spans="1:3" hidden="1" x14ac:dyDescent="0.25">
      <c r="A77" s="40" t="s">
        <v>38</v>
      </c>
      <c r="B77" s="5"/>
      <c r="C77" s="37"/>
    </row>
    <row r="78" spans="1:3" hidden="1" x14ac:dyDescent="0.25">
      <c r="A78" s="40" t="s">
        <v>37</v>
      </c>
      <c r="B78" s="5"/>
      <c r="C78" s="37"/>
    </row>
    <row r="79" spans="1:3" hidden="1" x14ac:dyDescent="0.25">
      <c r="A79" s="40" t="s">
        <v>21</v>
      </c>
      <c r="B79" s="5"/>
      <c r="C79" s="37"/>
    </row>
    <row r="80" spans="1:3" hidden="1" x14ac:dyDescent="0.25">
      <c r="A80" s="40" t="s">
        <v>59</v>
      </c>
      <c r="B80" s="5"/>
      <c r="C80" s="37"/>
    </row>
    <row r="81" spans="1:3" hidden="1" x14ac:dyDescent="0.25">
      <c r="A81" s="40" t="s">
        <v>11</v>
      </c>
      <c r="B81" s="5"/>
      <c r="C81" s="37"/>
    </row>
    <row r="82" spans="1:3" hidden="1" x14ac:dyDescent="0.25">
      <c r="A82" s="41" t="s">
        <v>60</v>
      </c>
      <c r="B82" s="5"/>
      <c r="C82" s="37"/>
    </row>
    <row r="83" spans="1:3" hidden="1" x14ac:dyDescent="0.25">
      <c r="A83" s="41" t="s">
        <v>137</v>
      </c>
      <c r="B83" s="5"/>
      <c r="C83" s="37"/>
    </row>
    <row r="84" spans="1:3" hidden="1" x14ac:dyDescent="0.25">
      <c r="A84" s="41" t="s">
        <v>42</v>
      </c>
      <c r="B84" s="5"/>
      <c r="C84" s="37"/>
    </row>
    <row r="85" spans="1:3" hidden="1" x14ac:dyDescent="0.25">
      <c r="A85" s="41" t="s">
        <v>44</v>
      </c>
      <c r="B85" s="5"/>
      <c r="C85" s="37"/>
    </row>
    <row r="86" spans="1:3" hidden="1" x14ac:dyDescent="0.25">
      <c r="A86" s="41" t="s">
        <v>43</v>
      </c>
      <c r="B86" s="5"/>
      <c r="C86" s="37"/>
    </row>
    <row r="87" spans="1:3" hidden="1" x14ac:dyDescent="0.25">
      <c r="A87" s="41" t="s">
        <v>62</v>
      </c>
      <c r="B87" s="5"/>
      <c r="C87" s="37"/>
    </row>
    <row r="88" spans="1:3" s="3" customFormat="1" hidden="1" x14ac:dyDescent="0.25">
      <c r="A88" s="41" t="s">
        <v>63</v>
      </c>
      <c r="B88" s="5"/>
      <c r="C88" s="37"/>
    </row>
    <row r="89" spans="1:3" s="3" customFormat="1" hidden="1" x14ac:dyDescent="0.25">
      <c r="A89" s="50" t="s">
        <v>45</v>
      </c>
      <c r="B89" s="6">
        <f>SUM(B52:B81)</f>
        <v>0</v>
      </c>
      <c r="C89" s="32">
        <f t="shared" ref="C89" si="0">SUM(C52:C81)</f>
        <v>0</v>
      </c>
    </row>
    <row r="90" spans="1:3" hidden="1" x14ac:dyDescent="0.25">
      <c r="A90" s="51" t="s">
        <v>46</v>
      </c>
      <c r="B90" s="29">
        <f>SUM(B82:B88)</f>
        <v>0</v>
      </c>
      <c r="C90" s="36">
        <f t="shared" ref="C90" si="1">SUM(C82:C88)</f>
        <v>0</v>
      </c>
    </row>
    <row r="91" spans="1:3" hidden="1" x14ac:dyDescent="0.25">
      <c r="A91" s="50" t="s">
        <v>36</v>
      </c>
      <c r="B91" s="6">
        <f>B89+B90</f>
        <v>0</v>
      </c>
      <c r="C91" s="32">
        <f t="shared" ref="C91" si="2">C89+C90</f>
        <v>0</v>
      </c>
    </row>
    <row r="92" spans="1:3" hidden="1" x14ac:dyDescent="0.25">
      <c r="A92" s="74" t="s">
        <v>67</v>
      </c>
      <c r="B92" s="74"/>
      <c r="C92" s="74"/>
    </row>
    <row r="93" spans="1:3" hidden="1" x14ac:dyDescent="0.25">
      <c r="A93" s="40" t="s">
        <v>27</v>
      </c>
      <c r="B93" s="5"/>
      <c r="C93" s="37"/>
    </row>
    <row r="94" spans="1:3" hidden="1" x14ac:dyDescent="0.25">
      <c r="A94" s="40" t="s">
        <v>14</v>
      </c>
      <c r="B94" s="5"/>
      <c r="C94" s="37"/>
    </row>
    <row r="95" spans="1:3" hidden="1" x14ac:dyDescent="0.25">
      <c r="A95" s="40" t="s">
        <v>9</v>
      </c>
      <c r="B95" s="5"/>
      <c r="C95" s="37"/>
    </row>
    <row r="96" spans="1:3" hidden="1" x14ac:dyDescent="0.25">
      <c r="A96" s="40" t="s">
        <v>13</v>
      </c>
      <c r="B96" s="5"/>
      <c r="C96" s="37"/>
    </row>
    <row r="97" spans="1:3" hidden="1" x14ac:dyDescent="0.25">
      <c r="A97" s="40" t="s">
        <v>58</v>
      </c>
      <c r="B97" s="5"/>
      <c r="C97" s="37"/>
    </row>
    <row r="98" spans="1:3" hidden="1" x14ac:dyDescent="0.25">
      <c r="A98" s="40" t="s">
        <v>41</v>
      </c>
      <c r="B98" s="5"/>
      <c r="C98" s="37"/>
    </row>
    <row r="99" spans="1:3" hidden="1" x14ac:dyDescent="0.25">
      <c r="A99" s="40" t="s">
        <v>32</v>
      </c>
      <c r="B99" s="5"/>
      <c r="C99" s="37"/>
    </row>
    <row r="100" spans="1:3" hidden="1" x14ac:dyDescent="0.25">
      <c r="A100" s="40" t="s">
        <v>7</v>
      </c>
      <c r="B100" s="5"/>
      <c r="C100" s="37"/>
    </row>
    <row r="101" spans="1:3" hidden="1" x14ac:dyDescent="0.25">
      <c r="A101" s="40" t="s">
        <v>24</v>
      </c>
      <c r="B101" s="27"/>
      <c r="C101" s="27"/>
    </row>
    <row r="102" spans="1:3" hidden="1" x14ac:dyDescent="0.25">
      <c r="A102" s="40" t="s">
        <v>35</v>
      </c>
      <c r="B102" s="5"/>
      <c r="C102" s="37"/>
    </row>
    <row r="103" spans="1:3" hidden="1" x14ac:dyDescent="0.25">
      <c r="A103" s="40" t="s">
        <v>30</v>
      </c>
      <c r="B103" s="5"/>
      <c r="C103" s="37"/>
    </row>
    <row r="104" spans="1:3" hidden="1" x14ac:dyDescent="0.25">
      <c r="A104" s="40" t="s">
        <v>20</v>
      </c>
      <c r="B104" s="5"/>
      <c r="C104" s="37"/>
    </row>
    <row r="105" spans="1:3" hidden="1" x14ac:dyDescent="0.25">
      <c r="A105" s="40" t="s">
        <v>17</v>
      </c>
      <c r="B105" s="5"/>
      <c r="C105" s="37"/>
    </row>
    <row r="106" spans="1:3" hidden="1" x14ac:dyDescent="0.25">
      <c r="A106" s="40" t="s">
        <v>12</v>
      </c>
      <c r="B106" s="5"/>
      <c r="C106" s="37"/>
    </row>
    <row r="107" spans="1:3" hidden="1" x14ac:dyDescent="0.25">
      <c r="A107" s="40" t="s">
        <v>40</v>
      </c>
      <c r="B107" s="5"/>
      <c r="C107" s="37"/>
    </row>
    <row r="108" spans="1:3" hidden="1" x14ac:dyDescent="0.25">
      <c r="A108" s="40" t="s">
        <v>28</v>
      </c>
      <c r="B108" s="5"/>
      <c r="C108" s="37"/>
    </row>
    <row r="109" spans="1:3" hidden="1" x14ac:dyDescent="0.25">
      <c r="A109" s="40" t="s">
        <v>29</v>
      </c>
      <c r="B109" s="5"/>
      <c r="C109" s="37"/>
    </row>
    <row r="110" spans="1:3" hidden="1" x14ac:dyDescent="0.25">
      <c r="A110" s="40" t="s">
        <v>15</v>
      </c>
      <c r="B110" s="5"/>
      <c r="C110" s="37"/>
    </row>
    <row r="111" spans="1:3" hidden="1" x14ac:dyDescent="0.25">
      <c r="A111" s="40" t="s">
        <v>10</v>
      </c>
      <c r="B111" s="5"/>
      <c r="C111" s="37"/>
    </row>
    <row r="112" spans="1:3" hidden="1" x14ac:dyDescent="0.25">
      <c r="A112" s="40" t="s">
        <v>8</v>
      </c>
      <c r="B112" s="5"/>
      <c r="C112" s="37"/>
    </row>
    <row r="113" spans="1:3" hidden="1" x14ac:dyDescent="0.25">
      <c r="A113" s="40" t="s">
        <v>47</v>
      </c>
      <c r="B113" s="5"/>
      <c r="C113" s="37"/>
    </row>
    <row r="114" spans="1:3" hidden="1" x14ac:dyDescent="0.25">
      <c r="A114" s="40" t="s">
        <v>16</v>
      </c>
      <c r="B114" s="5"/>
      <c r="C114" s="37"/>
    </row>
    <row r="115" spans="1:3" hidden="1" x14ac:dyDescent="0.25">
      <c r="A115" s="40" t="s">
        <v>57</v>
      </c>
      <c r="B115" s="5"/>
      <c r="C115" s="37"/>
    </row>
    <row r="116" spans="1:3" hidden="1" x14ac:dyDescent="0.25">
      <c r="A116" s="40" t="s">
        <v>23</v>
      </c>
      <c r="B116" s="5"/>
      <c r="C116" s="37"/>
    </row>
    <row r="117" spans="1:3" hidden="1" x14ac:dyDescent="0.25">
      <c r="A117" s="40" t="s">
        <v>39</v>
      </c>
      <c r="B117" s="5"/>
      <c r="C117" s="37"/>
    </row>
    <row r="118" spans="1:3" hidden="1" x14ac:dyDescent="0.25">
      <c r="A118" s="40" t="s">
        <v>38</v>
      </c>
      <c r="B118" s="5"/>
      <c r="C118" s="37"/>
    </row>
    <row r="119" spans="1:3" hidden="1" x14ac:dyDescent="0.25">
      <c r="A119" s="40" t="s">
        <v>37</v>
      </c>
      <c r="B119" s="5"/>
      <c r="C119" s="37"/>
    </row>
    <row r="120" spans="1:3" hidden="1" x14ac:dyDescent="0.25">
      <c r="A120" s="40" t="s">
        <v>21</v>
      </c>
      <c r="B120" s="5"/>
      <c r="C120" s="37"/>
    </row>
    <row r="121" spans="1:3" hidden="1" x14ac:dyDescent="0.25">
      <c r="A121" s="40" t="s">
        <v>59</v>
      </c>
      <c r="B121" s="5"/>
      <c r="C121" s="37"/>
    </row>
    <row r="122" spans="1:3" hidden="1" x14ac:dyDescent="0.25">
      <c r="A122" s="40" t="s">
        <v>11</v>
      </c>
      <c r="B122" s="5"/>
      <c r="C122" s="37"/>
    </row>
    <row r="123" spans="1:3" hidden="1" x14ac:dyDescent="0.25">
      <c r="A123" s="50" t="s">
        <v>36</v>
      </c>
      <c r="B123" s="6">
        <f>SUM(B93:B122)</f>
        <v>0</v>
      </c>
      <c r="C123" s="32">
        <f t="shared" ref="C123" si="3">SUM(C93:C122)</f>
        <v>0</v>
      </c>
    </row>
    <row r="124" spans="1:3" x14ac:dyDescent="0.25">
      <c r="A124" s="74" t="s">
        <v>68</v>
      </c>
      <c r="B124" s="74"/>
      <c r="C124" s="74"/>
    </row>
    <row r="125" spans="1:3" hidden="1" x14ac:dyDescent="0.25">
      <c r="A125" s="40" t="s">
        <v>27</v>
      </c>
      <c r="B125" s="5"/>
      <c r="C125" s="37"/>
    </row>
    <row r="126" spans="1:3" hidden="1" x14ac:dyDescent="0.25">
      <c r="A126" s="40" t="s">
        <v>14</v>
      </c>
      <c r="B126" s="5"/>
      <c r="C126" s="37"/>
    </row>
    <row r="127" spans="1:3" hidden="1" x14ac:dyDescent="0.25">
      <c r="A127" s="40" t="s">
        <v>9</v>
      </c>
      <c r="B127" s="5"/>
      <c r="C127" s="37"/>
    </row>
    <row r="128" spans="1:3" hidden="1" x14ac:dyDescent="0.25">
      <c r="A128" s="40" t="s">
        <v>13</v>
      </c>
      <c r="B128" s="5"/>
      <c r="C128" s="37"/>
    </row>
    <row r="129" spans="1:3" hidden="1" x14ac:dyDescent="0.25">
      <c r="A129" s="40" t="s">
        <v>58</v>
      </c>
      <c r="B129" s="5"/>
      <c r="C129" s="37"/>
    </row>
    <row r="130" spans="1:3" hidden="1" x14ac:dyDescent="0.25">
      <c r="A130" s="40" t="s">
        <v>41</v>
      </c>
      <c r="B130" s="5"/>
      <c r="C130" s="37"/>
    </row>
    <row r="131" spans="1:3" hidden="1" x14ac:dyDescent="0.25">
      <c r="A131" s="40" t="s">
        <v>32</v>
      </c>
      <c r="B131" s="5"/>
      <c r="C131" s="37"/>
    </row>
    <row r="132" spans="1:3" hidden="1" x14ac:dyDescent="0.25">
      <c r="A132" s="40" t="s">
        <v>7</v>
      </c>
      <c r="B132" s="5"/>
      <c r="C132" s="37"/>
    </row>
    <row r="133" spans="1:3" hidden="1" x14ac:dyDescent="0.25">
      <c r="A133" s="40" t="s">
        <v>24</v>
      </c>
      <c r="B133" s="5"/>
      <c r="C133" s="37"/>
    </row>
    <row r="134" spans="1:3" hidden="1" x14ac:dyDescent="0.25">
      <c r="A134" s="40" t="s">
        <v>35</v>
      </c>
      <c r="B134" s="5"/>
      <c r="C134" s="37"/>
    </row>
    <row r="135" spans="1:3" hidden="1" x14ac:dyDescent="0.25">
      <c r="A135" s="40" t="s">
        <v>30</v>
      </c>
      <c r="B135" s="5"/>
      <c r="C135" s="37"/>
    </row>
    <row r="136" spans="1:3" hidden="1" x14ac:dyDescent="0.25">
      <c r="A136" s="40" t="s">
        <v>20</v>
      </c>
      <c r="B136" s="5"/>
      <c r="C136" s="37"/>
    </row>
    <row r="137" spans="1:3" hidden="1" x14ac:dyDescent="0.25">
      <c r="A137" s="40" t="s">
        <v>17</v>
      </c>
      <c r="B137" s="5"/>
      <c r="C137" s="37"/>
    </row>
    <row r="138" spans="1:3" hidden="1" x14ac:dyDescent="0.25">
      <c r="A138" s="40" t="s">
        <v>12</v>
      </c>
      <c r="B138" s="5"/>
      <c r="C138" s="37"/>
    </row>
    <row r="139" spans="1:3" hidden="1" x14ac:dyDescent="0.25">
      <c r="A139" s="40" t="s">
        <v>40</v>
      </c>
      <c r="B139" s="5"/>
      <c r="C139" s="37"/>
    </row>
    <row r="140" spans="1:3" hidden="1" x14ac:dyDescent="0.25">
      <c r="A140" s="40" t="s">
        <v>28</v>
      </c>
      <c r="B140" s="5"/>
      <c r="C140" s="37"/>
    </row>
    <row r="141" spans="1:3" hidden="1" x14ac:dyDescent="0.25">
      <c r="A141" s="40" t="s">
        <v>29</v>
      </c>
      <c r="B141" s="5"/>
      <c r="C141" s="37"/>
    </row>
    <row r="142" spans="1:3" hidden="1" x14ac:dyDescent="0.25">
      <c r="A142" s="40" t="s">
        <v>15</v>
      </c>
      <c r="B142" s="5"/>
      <c r="C142" s="37"/>
    </row>
    <row r="143" spans="1:3" hidden="1" x14ac:dyDescent="0.25">
      <c r="A143" s="40" t="s">
        <v>10</v>
      </c>
      <c r="B143" s="5"/>
      <c r="C143" s="37"/>
    </row>
    <row r="144" spans="1:3" hidden="1" x14ac:dyDescent="0.25">
      <c r="A144" s="40" t="s">
        <v>8</v>
      </c>
      <c r="B144" s="5"/>
      <c r="C144" s="37"/>
    </row>
    <row r="145" spans="1:3" hidden="1" x14ac:dyDescent="0.25">
      <c r="A145" s="40" t="s">
        <v>47</v>
      </c>
      <c r="B145" s="5"/>
      <c r="C145" s="37"/>
    </row>
    <row r="146" spans="1:3" hidden="1" x14ac:dyDescent="0.25">
      <c r="A146" s="40" t="s">
        <v>16</v>
      </c>
      <c r="B146" s="5"/>
      <c r="C146" s="37"/>
    </row>
    <row r="147" spans="1:3" hidden="1" x14ac:dyDescent="0.25">
      <c r="A147" s="40" t="s">
        <v>57</v>
      </c>
      <c r="B147" s="5"/>
      <c r="C147" s="37"/>
    </row>
    <row r="148" spans="1:3" hidden="1" x14ac:dyDescent="0.25">
      <c r="A148" s="40" t="s">
        <v>23</v>
      </c>
      <c r="B148" s="5"/>
      <c r="C148" s="37"/>
    </row>
    <row r="149" spans="1:3" hidden="1" x14ac:dyDescent="0.25">
      <c r="A149" s="40" t="s">
        <v>39</v>
      </c>
      <c r="B149" s="5"/>
      <c r="C149" s="37"/>
    </row>
    <row r="150" spans="1:3" hidden="1" x14ac:dyDescent="0.25">
      <c r="A150" s="40" t="s">
        <v>38</v>
      </c>
      <c r="B150" s="5"/>
      <c r="C150" s="37"/>
    </row>
    <row r="151" spans="1:3" hidden="1" x14ac:dyDescent="0.25">
      <c r="A151" s="40" t="s">
        <v>37</v>
      </c>
      <c r="B151" s="5"/>
      <c r="C151" s="37"/>
    </row>
    <row r="152" spans="1:3" hidden="1" x14ac:dyDescent="0.25">
      <c r="A152" s="40" t="s">
        <v>21</v>
      </c>
      <c r="B152" s="5"/>
      <c r="C152" s="37"/>
    </row>
    <row r="153" spans="1:3" hidden="1" x14ac:dyDescent="0.25">
      <c r="A153" s="40" t="s">
        <v>59</v>
      </c>
      <c r="B153" s="5"/>
      <c r="C153" s="37"/>
    </row>
    <row r="154" spans="1:3" x14ac:dyDescent="0.25">
      <c r="A154" s="40" t="s">
        <v>11</v>
      </c>
      <c r="B154" s="5">
        <v>4300</v>
      </c>
      <c r="C154" s="37">
        <v>3453.6</v>
      </c>
    </row>
    <row r="155" spans="1:3" hidden="1" x14ac:dyDescent="0.25">
      <c r="A155" s="41" t="s">
        <v>60</v>
      </c>
      <c r="B155" s="5"/>
      <c r="C155" s="37"/>
    </row>
    <row r="156" spans="1:3" hidden="1" x14ac:dyDescent="0.25">
      <c r="A156" s="41" t="s">
        <v>61</v>
      </c>
      <c r="B156" s="5"/>
      <c r="C156" s="37"/>
    </row>
    <row r="157" spans="1:3" hidden="1" x14ac:dyDescent="0.25">
      <c r="A157" s="41" t="s">
        <v>42</v>
      </c>
      <c r="B157" s="5"/>
      <c r="C157" s="37"/>
    </row>
    <row r="158" spans="1:3" hidden="1" x14ac:dyDescent="0.25">
      <c r="A158" s="41" t="s">
        <v>44</v>
      </c>
      <c r="B158" s="5"/>
      <c r="C158" s="37"/>
    </row>
    <row r="159" spans="1:3" hidden="1" x14ac:dyDescent="0.25">
      <c r="A159" s="41" t="s">
        <v>43</v>
      </c>
      <c r="B159" s="5"/>
      <c r="C159" s="37"/>
    </row>
    <row r="160" spans="1:3" hidden="1" x14ac:dyDescent="0.25">
      <c r="A160" s="41" t="s">
        <v>62</v>
      </c>
      <c r="B160" s="5"/>
      <c r="C160" s="37"/>
    </row>
    <row r="161" spans="1:3" hidden="1" x14ac:dyDescent="0.25">
      <c r="A161" s="41" t="s">
        <v>63</v>
      </c>
      <c r="B161" s="5"/>
      <c r="C161" s="37"/>
    </row>
    <row r="162" spans="1:3" hidden="1" x14ac:dyDescent="0.25">
      <c r="A162" s="41" t="s">
        <v>140</v>
      </c>
      <c r="B162" s="5"/>
      <c r="C162" s="37"/>
    </row>
    <row r="163" spans="1:3" hidden="1" x14ac:dyDescent="0.25">
      <c r="A163" s="50" t="s">
        <v>45</v>
      </c>
      <c r="B163" s="6">
        <f>SUM(B125:B154)</f>
        <v>4300</v>
      </c>
      <c r="C163" s="32">
        <f t="shared" ref="C163" si="4">SUM(C125:C154)</f>
        <v>3453.6</v>
      </c>
    </row>
    <row r="164" spans="1:3" ht="19.5" hidden="1" customHeight="1" x14ac:dyDescent="0.25">
      <c r="A164" s="51" t="s">
        <v>46</v>
      </c>
      <c r="B164" s="29">
        <f>SUM(B155:B161)</f>
        <v>0</v>
      </c>
      <c r="C164" s="36">
        <f t="shared" ref="C164" si="5">SUM(C155:C161)</f>
        <v>0</v>
      </c>
    </row>
    <row r="165" spans="1:3" x14ac:dyDescent="0.25">
      <c r="A165" s="50" t="s">
        <v>36</v>
      </c>
      <c r="B165" s="6">
        <f>B163+B164</f>
        <v>4300</v>
      </c>
      <c r="C165" s="32">
        <f t="shared" ref="C165" si="6">C163+C164</f>
        <v>3453.6</v>
      </c>
    </row>
    <row r="166" spans="1:3" hidden="1" x14ac:dyDescent="0.25">
      <c r="A166" s="74" t="s">
        <v>71</v>
      </c>
      <c r="B166" s="74"/>
      <c r="C166" s="74"/>
    </row>
    <row r="167" spans="1:3" hidden="1" x14ac:dyDescent="0.25">
      <c r="A167" s="40" t="s">
        <v>7</v>
      </c>
      <c r="B167" s="5"/>
      <c r="C167" s="37"/>
    </row>
    <row r="168" spans="1:3" hidden="1" x14ac:dyDescent="0.25">
      <c r="A168" s="40" t="s">
        <v>8</v>
      </c>
      <c r="B168" s="5"/>
      <c r="C168" s="37"/>
    </row>
    <row r="169" spans="1:3" hidden="1" x14ac:dyDescent="0.25">
      <c r="A169" s="40" t="s">
        <v>9</v>
      </c>
      <c r="B169" s="5"/>
      <c r="C169" s="37"/>
    </row>
    <row r="170" spans="1:3" hidden="1" x14ac:dyDescent="0.25">
      <c r="A170" s="40" t="s">
        <v>10</v>
      </c>
      <c r="B170" s="5"/>
      <c r="C170" s="37"/>
    </row>
    <row r="171" spans="1:3" hidden="1" x14ac:dyDescent="0.25">
      <c r="A171" s="40" t="s">
        <v>11</v>
      </c>
      <c r="B171" s="5"/>
      <c r="C171" s="37"/>
    </row>
    <row r="172" spans="1:3" hidden="1" x14ac:dyDescent="0.25">
      <c r="A172" s="40" t="s">
        <v>12</v>
      </c>
      <c r="B172" s="5"/>
      <c r="C172" s="37"/>
    </row>
    <row r="173" spans="1:3" hidden="1" x14ac:dyDescent="0.25">
      <c r="A173" s="40" t="s">
        <v>13</v>
      </c>
      <c r="B173" s="5"/>
      <c r="C173" s="37"/>
    </row>
    <row r="174" spans="1:3" hidden="1" x14ac:dyDescent="0.25">
      <c r="A174" s="40" t="s">
        <v>14</v>
      </c>
      <c r="B174" s="5"/>
      <c r="C174" s="37"/>
    </row>
    <row r="175" spans="1:3" hidden="1" x14ac:dyDescent="0.25">
      <c r="A175" s="40" t="s">
        <v>15</v>
      </c>
      <c r="B175" s="5"/>
      <c r="C175" s="37"/>
    </row>
    <row r="176" spans="1:3" hidden="1" x14ac:dyDescent="0.25">
      <c r="A176" s="40" t="s">
        <v>16</v>
      </c>
      <c r="B176" s="5"/>
      <c r="C176" s="37"/>
    </row>
    <row r="177" spans="1:3" hidden="1" x14ac:dyDescent="0.25">
      <c r="A177" s="40" t="s">
        <v>17</v>
      </c>
      <c r="B177" s="5"/>
      <c r="C177" s="37"/>
    </row>
    <row r="178" spans="1:3" hidden="1" x14ac:dyDescent="0.25">
      <c r="A178" s="40" t="s">
        <v>18</v>
      </c>
      <c r="B178" s="5"/>
      <c r="C178" s="37"/>
    </row>
    <row r="179" spans="1:3" hidden="1" x14ac:dyDescent="0.25">
      <c r="A179" s="40" t="s">
        <v>19</v>
      </c>
      <c r="B179" s="5"/>
      <c r="C179" s="37"/>
    </row>
    <row r="180" spans="1:3" hidden="1" x14ac:dyDescent="0.25">
      <c r="A180" s="40" t="s">
        <v>72</v>
      </c>
      <c r="B180" s="5"/>
      <c r="C180" s="37"/>
    </row>
    <row r="181" spans="1:3" hidden="1" x14ac:dyDescent="0.25">
      <c r="A181" s="40" t="s">
        <v>20</v>
      </c>
      <c r="B181" s="5"/>
      <c r="C181" s="37"/>
    </row>
    <row r="182" spans="1:3" hidden="1" x14ac:dyDescent="0.25">
      <c r="A182" s="40" t="s">
        <v>21</v>
      </c>
      <c r="B182" s="5"/>
      <c r="C182" s="37"/>
    </row>
    <row r="183" spans="1:3" hidden="1" x14ac:dyDescent="0.25">
      <c r="A183" s="40" t="s">
        <v>22</v>
      </c>
      <c r="B183" s="5"/>
      <c r="C183" s="37"/>
    </row>
    <row r="184" spans="1:3" hidden="1" x14ac:dyDescent="0.25">
      <c r="A184" s="40" t="s">
        <v>23</v>
      </c>
      <c r="B184" s="5"/>
      <c r="C184" s="37"/>
    </row>
    <row r="185" spans="1:3" hidden="1" x14ac:dyDescent="0.25">
      <c r="A185" s="40" t="s">
        <v>24</v>
      </c>
      <c r="B185" s="5"/>
      <c r="C185" s="37"/>
    </row>
    <row r="186" spans="1:3" hidden="1" x14ac:dyDescent="0.25">
      <c r="A186" s="40" t="s">
        <v>25</v>
      </c>
      <c r="B186" s="5"/>
      <c r="C186" s="37"/>
    </row>
    <row r="187" spans="1:3" hidden="1" x14ac:dyDescent="0.25">
      <c r="A187" s="40" t="s">
        <v>51</v>
      </c>
      <c r="B187" s="5"/>
      <c r="C187" s="37"/>
    </row>
    <row r="188" spans="1:3" ht="30" hidden="1" x14ac:dyDescent="0.25">
      <c r="A188" s="40" t="s">
        <v>73</v>
      </c>
      <c r="B188" s="5"/>
      <c r="C188" s="37"/>
    </row>
    <row r="189" spans="1:3" hidden="1" x14ac:dyDescent="0.25">
      <c r="A189" s="40" t="s">
        <v>26</v>
      </c>
      <c r="B189" s="5"/>
      <c r="C189" s="37"/>
    </row>
    <row r="190" spans="1:3" hidden="1" x14ac:dyDescent="0.25">
      <c r="A190" s="40" t="s">
        <v>27</v>
      </c>
      <c r="B190" s="5"/>
      <c r="C190" s="37"/>
    </row>
    <row r="191" spans="1:3" hidden="1" x14ac:dyDescent="0.25">
      <c r="A191" s="40" t="s">
        <v>28</v>
      </c>
      <c r="B191" s="5"/>
      <c r="C191" s="37"/>
    </row>
    <row r="192" spans="1:3" hidden="1" x14ac:dyDescent="0.25">
      <c r="A192" s="40" t="s">
        <v>29</v>
      </c>
      <c r="B192" s="5"/>
      <c r="C192" s="37"/>
    </row>
    <row r="193" spans="1:3" hidden="1" x14ac:dyDescent="0.25">
      <c r="A193" s="40" t="s">
        <v>30</v>
      </c>
      <c r="B193" s="5"/>
      <c r="C193" s="37"/>
    </row>
    <row r="194" spans="1:3" hidden="1" x14ac:dyDescent="0.25">
      <c r="A194" s="40" t="s">
        <v>31</v>
      </c>
      <c r="B194" s="5"/>
      <c r="C194" s="37"/>
    </row>
    <row r="195" spans="1:3" hidden="1" x14ac:dyDescent="0.25">
      <c r="A195" s="40" t="s">
        <v>32</v>
      </c>
      <c r="B195" s="5"/>
      <c r="C195" s="37"/>
    </row>
    <row r="196" spans="1:3" hidden="1" x14ac:dyDescent="0.25">
      <c r="A196" s="40" t="s">
        <v>33</v>
      </c>
      <c r="B196" s="5"/>
      <c r="C196" s="37"/>
    </row>
    <row r="197" spans="1:3" ht="30" hidden="1" x14ac:dyDescent="0.25">
      <c r="A197" s="40" t="s">
        <v>34</v>
      </c>
      <c r="B197" s="5"/>
      <c r="C197" s="37"/>
    </row>
    <row r="198" spans="1:3" hidden="1" x14ac:dyDescent="0.25">
      <c r="A198" s="40" t="s">
        <v>35</v>
      </c>
      <c r="B198" s="5"/>
      <c r="C198" s="37"/>
    </row>
    <row r="199" spans="1:3" hidden="1" x14ac:dyDescent="0.25">
      <c r="A199" s="50" t="s">
        <v>36</v>
      </c>
      <c r="B199" s="6">
        <f>SUM(B167:B198)</f>
        <v>0</v>
      </c>
      <c r="C199" s="32">
        <f>SUM(C167:C198)</f>
        <v>0</v>
      </c>
    </row>
    <row r="200" spans="1:3" hidden="1" x14ac:dyDescent="0.25">
      <c r="A200" s="38" t="s">
        <v>48</v>
      </c>
      <c r="B200" s="6"/>
      <c r="C200" s="32"/>
    </row>
    <row r="201" spans="1:3" hidden="1" x14ac:dyDescent="0.25">
      <c r="A201" s="52" t="s">
        <v>49</v>
      </c>
      <c r="B201" s="29"/>
      <c r="C201" s="36"/>
    </row>
    <row r="202" spans="1:3" ht="15.75" x14ac:dyDescent="0.25">
      <c r="A202" s="8" t="s">
        <v>50</v>
      </c>
      <c r="B202" s="8"/>
      <c r="C202" s="39">
        <f>C49+C91+C123+C165+C199+C200</f>
        <v>3453.6</v>
      </c>
    </row>
    <row r="203" spans="1:3" x14ac:dyDescent="0.25">
      <c r="B203" s="63"/>
      <c r="C203" s="67"/>
    </row>
    <row r="204" spans="1:3" x14ac:dyDescent="0.25">
      <c r="B204" s="66"/>
      <c r="C204" s="67"/>
    </row>
  </sheetData>
  <mergeCells count="14">
    <mergeCell ref="A124:C124"/>
    <mergeCell ref="A166:C166"/>
    <mergeCell ref="A7:C7"/>
    <mergeCell ref="A8:C8"/>
    <mergeCell ref="A12:C12"/>
    <mergeCell ref="A50:C50"/>
    <mergeCell ref="A51:C51"/>
    <mergeCell ref="A92:C92"/>
    <mergeCell ref="A6:C6"/>
    <mergeCell ref="A1:C1"/>
    <mergeCell ref="A2:C2"/>
    <mergeCell ref="A3:C3"/>
    <mergeCell ref="A4:C4"/>
    <mergeCell ref="A5:C5"/>
  </mergeCells>
  <pageMargins left="0.59055118110236227" right="0" top="0.39370078740157483" bottom="0.39370078740157483" header="0" footer="0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C204"/>
  <sheetViews>
    <sheetView view="pageBreakPreview" zoomScaleNormal="100" zoomScaleSheetLayoutView="100" workbookViewId="0">
      <selection activeCell="A3" sqref="A3:C3"/>
    </sheetView>
  </sheetViews>
  <sheetFormatPr defaultColWidth="9.140625" defaultRowHeight="15" x14ac:dyDescent="0.25"/>
  <cols>
    <col min="1" max="1" width="61" style="1" customWidth="1"/>
    <col min="2" max="2" width="15.42578125" style="2" customWidth="1"/>
    <col min="3" max="3" width="15.7109375" style="1" customWidth="1"/>
    <col min="4" max="16384" width="9.140625" style="1"/>
  </cols>
  <sheetData>
    <row r="1" spans="1:3" x14ac:dyDescent="0.25">
      <c r="A1" s="80" t="s">
        <v>0</v>
      </c>
      <c r="B1" s="80"/>
      <c r="C1" s="80"/>
    </row>
    <row r="2" spans="1:3" x14ac:dyDescent="0.25">
      <c r="A2" s="80" t="s">
        <v>1</v>
      </c>
      <c r="B2" s="80"/>
      <c r="C2" s="80"/>
    </row>
    <row r="3" spans="1:3" x14ac:dyDescent="0.25">
      <c r="A3" s="80" t="s">
        <v>127</v>
      </c>
      <c r="B3" s="80"/>
      <c r="C3" s="80"/>
    </row>
    <row r="4" spans="1:3" x14ac:dyDescent="0.25">
      <c r="A4" s="79" t="s">
        <v>2</v>
      </c>
      <c r="B4" s="79"/>
      <c r="C4" s="79"/>
    </row>
    <row r="5" spans="1:3" x14ac:dyDescent="0.25">
      <c r="A5" s="81" t="s">
        <v>79</v>
      </c>
      <c r="B5" s="81"/>
      <c r="C5" s="81"/>
    </row>
    <row r="6" spans="1:3" x14ac:dyDescent="0.25">
      <c r="A6" s="79" t="s">
        <v>3</v>
      </c>
      <c r="B6" s="79"/>
      <c r="C6" s="79"/>
    </row>
    <row r="7" spans="1:3" x14ac:dyDescent="0.25">
      <c r="A7" s="79" t="s">
        <v>4</v>
      </c>
      <c r="B7" s="79"/>
      <c r="C7" s="79"/>
    </row>
    <row r="8" spans="1:3" x14ac:dyDescent="0.25">
      <c r="A8" s="79" t="s">
        <v>126</v>
      </c>
      <c r="B8" s="79"/>
      <c r="C8" s="79"/>
    </row>
    <row r="10" spans="1:3" ht="90" x14ac:dyDescent="0.25">
      <c r="A10" s="27" t="s">
        <v>64</v>
      </c>
      <c r="B10" s="5" t="s">
        <v>5</v>
      </c>
      <c r="C10" s="27" t="s">
        <v>6</v>
      </c>
    </row>
    <row r="11" spans="1:3" x14ac:dyDescent="0.25">
      <c r="A11" s="27">
        <v>1</v>
      </c>
      <c r="B11" s="5">
        <v>2</v>
      </c>
      <c r="C11" s="27">
        <v>3</v>
      </c>
    </row>
    <row r="12" spans="1:3" hidden="1" x14ac:dyDescent="0.25">
      <c r="A12" s="74" t="s">
        <v>65</v>
      </c>
      <c r="B12" s="74"/>
      <c r="C12" s="74"/>
    </row>
    <row r="13" spans="1:3" hidden="1" x14ac:dyDescent="0.25">
      <c r="A13" s="33" t="s">
        <v>7</v>
      </c>
      <c r="B13" s="5"/>
      <c r="C13" s="37"/>
    </row>
    <row r="14" spans="1:3" hidden="1" x14ac:dyDescent="0.25">
      <c r="A14" s="33" t="s">
        <v>70</v>
      </c>
      <c r="B14" s="5"/>
      <c r="C14" s="37"/>
    </row>
    <row r="15" spans="1:3" hidden="1" x14ac:dyDescent="0.25">
      <c r="A15" s="33" t="s">
        <v>8</v>
      </c>
      <c r="B15" s="5"/>
      <c r="C15" s="37"/>
    </row>
    <row r="16" spans="1:3" hidden="1" x14ac:dyDescent="0.25">
      <c r="A16" s="33" t="s">
        <v>58</v>
      </c>
      <c r="B16" s="5"/>
      <c r="C16" s="37"/>
    </row>
    <row r="17" spans="1:3" hidden="1" x14ac:dyDescent="0.25">
      <c r="A17" s="33" t="s">
        <v>9</v>
      </c>
      <c r="B17" s="5"/>
      <c r="C17" s="37"/>
    </row>
    <row r="18" spans="1:3" hidden="1" x14ac:dyDescent="0.25">
      <c r="A18" s="33" t="s">
        <v>10</v>
      </c>
      <c r="B18" s="5"/>
      <c r="C18" s="37"/>
    </row>
    <row r="19" spans="1:3" hidden="1" x14ac:dyDescent="0.25">
      <c r="A19" s="33" t="s">
        <v>11</v>
      </c>
      <c r="B19" s="5"/>
      <c r="C19" s="37"/>
    </row>
    <row r="20" spans="1:3" hidden="1" x14ac:dyDescent="0.25">
      <c r="A20" s="33" t="s">
        <v>12</v>
      </c>
      <c r="B20" s="5"/>
      <c r="C20" s="37"/>
    </row>
    <row r="21" spans="1:3" hidden="1" x14ac:dyDescent="0.25">
      <c r="A21" s="33" t="s">
        <v>13</v>
      </c>
      <c r="B21" s="5"/>
      <c r="C21" s="37"/>
    </row>
    <row r="22" spans="1:3" hidden="1" x14ac:dyDescent="0.25">
      <c r="A22" s="33" t="s">
        <v>14</v>
      </c>
      <c r="B22" s="5"/>
      <c r="C22" s="37"/>
    </row>
    <row r="23" spans="1:3" hidden="1" x14ac:dyDescent="0.25">
      <c r="A23" s="33" t="s">
        <v>15</v>
      </c>
      <c r="B23" s="5"/>
      <c r="C23" s="37"/>
    </row>
    <row r="24" spans="1:3" hidden="1" x14ac:dyDescent="0.25">
      <c r="A24" s="33" t="s">
        <v>16</v>
      </c>
      <c r="B24" s="5"/>
      <c r="C24" s="37"/>
    </row>
    <row r="25" spans="1:3" hidden="1" x14ac:dyDescent="0.25">
      <c r="A25" s="33" t="s">
        <v>17</v>
      </c>
      <c r="B25" s="5"/>
      <c r="C25" s="37"/>
    </row>
    <row r="26" spans="1:3" hidden="1" x14ac:dyDescent="0.25">
      <c r="A26" s="33" t="s">
        <v>18</v>
      </c>
      <c r="B26" s="5"/>
      <c r="C26" s="37"/>
    </row>
    <row r="27" spans="1:3" hidden="1" x14ac:dyDescent="0.25">
      <c r="A27" s="33" t="s">
        <v>19</v>
      </c>
      <c r="B27" s="5"/>
      <c r="C27" s="37"/>
    </row>
    <row r="28" spans="1:3" hidden="1" x14ac:dyDescent="0.25">
      <c r="A28" s="33" t="s">
        <v>55</v>
      </c>
      <c r="B28" s="5"/>
      <c r="C28" s="37"/>
    </row>
    <row r="29" spans="1:3" hidden="1" x14ac:dyDescent="0.25">
      <c r="A29" s="33" t="s">
        <v>20</v>
      </c>
      <c r="B29" s="5"/>
      <c r="C29" s="37"/>
    </row>
    <row r="30" spans="1:3" hidden="1" x14ac:dyDescent="0.25">
      <c r="A30" s="33" t="s">
        <v>21</v>
      </c>
      <c r="B30" s="5"/>
      <c r="C30" s="37"/>
    </row>
    <row r="31" spans="1:3" hidden="1" x14ac:dyDescent="0.25">
      <c r="A31" s="33" t="s">
        <v>22</v>
      </c>
      <c r="B31" s="5"/>
      <c r="C31" s="37"/>
    </row>
    <row r="32" spans="1:3" hidden="1" x14ac:dyDescent="0.25">
      <c r="A32" s="33" t="s">
        <v>23</v>
      </c>
      <c r="B32" s="5"/>
      <c r="C32" s="37"/>
    </row>
    <row r="33" spans="1:3" hidden="1" x14ac:dyDescent="0.25">
      <c r="A33" s="33" t="s">
        <v>24</v>
      </c>
      <c r="B33" s="5"/>
      <c r="C33" s="37"/>
    </row>
    <row r="34" spans="1:3" hidden="1" x14ac:dyDescent="0.25">
      <c r="A34" s="33" t="s">
        <v>25</v>
      </c>
      <c r="B34" s="5"/>
      <c r="C34" s="37"/>
    </row>
    <row r="35" spans="1:3" hidden="1" x14ac:dyDescent="0.25">
      <c r="A35" s="33" t="s">
        <v>51</v>
      </c>
      <c r="B35" s="5"/>
      <c r="C35" s="37"/>
    </row>
    <row r="36" spans="1:3" hidden="1" x14ac:dyDescent="0.25">
      <c r="A36" s="33" t="s">
        <v>52</v>
      </c>
      <c r="B36" s="5"/>
      <c r="C36" s="37"/>
    </row>
    <row r="37" spans="1:3" hidden="1" x14ac:dyDescent="0.25">
      <c r="A37" s="33" t="s">
        <v>26</v>
      </c>
      <c r="B37" s="5"/>
      <c r="C37" s="37"/>
    </row>
    <row r="38" spans="1:3" hidden="1" x14ac:dyDescent="0.25">
      <c r="A38" s="33" t="s">
        <v>27</v>
      </c>
      <c r="B38" s="5"/>
      <c r="C38" s="37"/>
    </row>
    <row r="39" spans="1:3" hidden="1" x14ac:dyDescent="0.25">
      <c r="A39" s="33" t="s">
        <v>28</v>
      </c>
      <c r="B39" s="5"/>
      <c r="C39" s="37"/>
    </row>
    <row r="40" spans="1:3" hidden="1" x14ac:dyDescent="0.25">
      <c r="A40" s="33" t="s">
        <v>29</v>
      </c>
      <c r="B40" s="5"/>
      <c r="C40" s="37"/>
    </row>
    <row r="41" spans="1:3" hidden="1" x14ac:dyDescent="0.25">
      <c r="A41" s="33" t="s">
        <v>30</v>
      </c>
      <c r="B41" s="5"/>
      <c r="C41" s="37"/>
    </row>
    <row r="42" spans="1:3" ht="30" hidden="1" x14ac:dyDescent="0.25">
      <c r="A42" s="33" t="s">
        <v>56</v>
      </c>
      <c r="B42" s="5"/>
      <c r="C42" s="37"/>
    </row>
    <row r="43" spans="1:3" hidden="1" x14ac:dyDescent="0.25">
      <c r="A43" s="33" t="s">
        <v>31</v>
      </c>
      <c r="B43" s="5"/>
      <c r="C43" s="37"/>
    </row>
    <row r="44" spans="1:3" hidden="1" x14ac:dyDescent="0.25">
      <c r="A44" s="33" t="s">
        <v>32</v>
      </c>
      <c r="B44" s="5"/>
      <c r="C44" s="37"/>
    </row>
    <row r="45" spans="1:3" hidden="1" x14ac:dyDescent="0.25">
      <c r="A45" s="33" t="s">
        <v>33</v>
      </c>
      <c r="B45" s="5"/>
      <c r="C45" s="37"/>
    </row>
    <row r="46" spans="1:3" ht="30" hidden="1" x14ac:dyDescent="0.25">
      <c r="A46" s="33" t="s">
        <v>34</v>
      </c>
      <c r="B46" s="5"/>
      <c r="C46" s="37"/>
    </row>
    <row r="47" spans="1:3" hidden="1" x14ac:dyDescent="0.25">
      <c r="A47" s="33" t="s">
        <v>57</v>
      </c>
      <c r="B47" s="5"/>
      <c r="C47" s="37"/>
    </row>
    <row r="48" spans="1:3" hidden="1" x14ac:dyDescent="0.25">
      <c r="A48" s="33" t="s">
        <v>35</v>
      </c>
      <c r="B48" s="5"/>
      <c r="C48" s="37"/>
    </row>
    <row r="49" spans="1:3" hidden="1" x14ac:dyDescent="0.25">
      <c r="A49" s="50" t="s">
        <v>36</v>
      </c>
      <c r="B49" s="6">
        <f>SUM(B13:B48)</f>
        <v>0</v>
      </c>
      <c r="C49" s="32">
        <f>SUM(C13:C48)</f>
        <v>0</v>
      </c>
    </row>
    <row r="50" spans="1:3" x14ac:dyDescent="0.25">
      <c r="A50" s="74" t="s">
        <v>69</v>
      </c>
      <c r="B50" s="74"/>
      <c r="C50" s="74"/>
    </row>
    <row r="51" spans="1:3" x14ac:dyDescent="0.25">
      <c r="A51" s="74" t="s">
        <v>66</v>
      </c>
      <c r="B51" s="74"/>
      <c r="C51" s="74"/>
    </row>
    <row r="52" spans="1:3" hidden="1" x14ac:dyDescent="0.25">
      <c r="A52" s="40" t="s">
        <v>27</v>
      </c>
      <c r="B52" s="5"/>
      <c r="C52" s="37"/>
    </row>
    <row r="53" spans="1:3" hidden="1" x14ac:dyDescent="0.25">
      <c r="A53" s="40" t="s">
        <v>14</v>
      </c>
      <c r="B53" s="5"/>
      <c r="C53" s="37"/>
    </row>
    <row r="54" spans="1:3" hidden="1" x14ac:dyDescent="0.25">
      <c r="A54" s="40" t="s">
        <v>9</v>
      </c>
      <c r="B54" s="5"/>
      <c r="C54" s="37"/>
    </row>
    <row r="55" spans="1:3" hidden="1" x14ac:dyDescent="0.25">
      <c r="A55" s="40" t="s">
        <v>13</v>
      </c>
      <c r="B55" s="5"/>
      <c r="C55" s="37"/>
    </row>
    <row r="56" spans="1:3" hidden="1" x14ac:dyDescent="0.25">
      <c r="A56" s="40" t="s">
        <v>58</v>
      </c>
      <c r="B56" s="5"/>
      <c r="C56" s="37"/>
    </row>
    <row r="57" spans="1:3" hidden="1" x14ac:dyDescent="0.25">
      <c r="A57" s="40" t="s">
        <v>41</v>
      </c>
      <c r="B57" s="5"/>
      <c r="C57" s="37"/>
    </row>
    <row r="58" spans="1:3" hidden="1" x14ac:dyDescent="0.25">
      <c r="A58" s="40" t="s">
        <v>32</v>
      </c>
      <c r="B58" s="5"/>
      <c r="C58" s="37"/>
    </row>
    <row r="59" spans="1:3" hidden="1" x14ac:dyDescent="0.25">
      <c r="A59" s="40" t="s">
        <v>7</v>
      </c>
      <c r="B59" s="5"/>
      <c r="C59" s="37"/>
    </row>
    <row r="60" spans="1:3" hidden="1" x14ac:dyDescent="0.25">
      <c r="A60" s="40" t="s">
        <v>24</v>
      </c>
      <c r="B60" s="5"/>
      <c r="C60" s="37"/>
    </row>
    <row r="61" spans="1:3" hidden="1" x14ac:dyDescent="0.25">
      <c r="A61" s="40" t="s">
        <v>35</v>
      </c>
      <c r="B61" s="5"/>
      <c r="C61" s="37"/>
    </row>
    <row r="62" spans="1:3" x14ac:dyDescent="0.25">
      <c r="A62" s="40" t="s">
        <v>30</v>
      </c>
      <c r="B62" s="5">
        <v>90</v>
      </c>
      <c r="C62" s="37">
        <v>32</v>
      </c>
    </row>
    <row r="63" spans="1:3" x14ac:dyDescent="0.25">
      <c r="A63" s="40" t="s">
        <v>20</v>
      </c>
      <c r="B63" s="5">
        <v>105</v>
      </c>
      <c r="C63" s="37">
        <v>35.200000000000003</v>
      </c>
    </row>
    <row r="64" spans="1:3" hidden="1" x14ac:dyDescent="0.25">
      <c r="A64" s="40" t="s">
        <v>17</v>
      </c>
      <c r="B64" s="5"/>
      <c r="C64" s="37"/>
    </row>
    <row r="65" spans="1:3" hidden="1" x14ac:dyDescent="0.25">
      <c r="A65" s="40" t="s">
        <v>12</v>
      </c>
      <c r="B65" s="5"/>
      <c r="C65" s="37"/>
    </row>
    <row r="66" spans="1:3" hidden="1" x14ac:dyDescent="0.25">
      <c r="A66" s="40" t="s">
        <v>40</v>
      </c>
      <c r="B66" s="5"/>
      <c r="C66" s="37"/>
    </row>
    <row r="67" spans="1:3" hidden="1" x14ac:dyDescent="0.25">
      <c r="A67" s="40" t="s">
        <v>28</v>
      </c>
      <c r="B67" s="5"/>
      <c r="C67" s="37"/>
    </row>
    <row r="68" spans="1:3" hidden="1" x14ac:dyDescent="0.25">
      <c r="A68" s="40" t="s">
        <v>29</v>
      </c>
      <c r="B68" s="5"/>
      <c r="C68" s="37"/>
    </row>
    <row r="69" spans="1:3" hidden="1" x14ac:dyDescent="0.25">
      <c r="A69" s="40" t="s">
        <v>15</v>
      </c>
      <c r="B69" s="5"/>
      <c r="C69" s="37"/>
    </row>
    <row r="70" spans="1:3" hidden="1" x14ac:dyDescent="0.25">
      <c r="A70" s="40" t="s">
        <v>10</v>
      </c>
      <c r="B70" s="5"/>
      <c r="C70" s="37"/>
    </row>
    <row r="71" spans="1:3" hidden="1" x14ac:dyDescent="0.25">
      <c r="A71" s="40" t="s">
        <v>8</v>
      </c>
      <c r="B71" s="5"/>
      <c r="C71" s="37"/>
    </row>
    <row r="72" spans="1:3" hidden="1" x14ac:dyDescent="0.25">
      <c r="A72" s="40" t="s">
        <v>47</v>
      </c>
      <c r="B72" s="5"/>
      <c r="C72" s="37"/>
    </row>
    <row r="73" spans="1:3" hidden="1" x14ac:dyDescent="0.25">
      <c r="A73" s="40" t="s">
        <v>16</v>
      </c>
      <c r="B73" s="5"/>
      <c r="C73" s="37"/>
    </row>
    <row r="74" spans="1:3" hidden="1" x14ac:dyDescent="0.25">
      <c r="A74" s="40" t="s">
        <v>57</v>
      </c>
      <c r="B74" s="5"/>
      <c r="C74" s="37"/>
    </row>
    <row r="75" spans="1:3" hidden="1" x14ac:dyDescent="0.25">
      <c r="A75" s="40" t="s">
        <v>23</v>
      </c>
      <c r="B75" s="5"/>
      <c r="C75" s="37"/>
    </row>
    <row r="76" spans="1:3" hidden="1" x14ac:dyDescent="0.25">
      <c r="A76" s="40" t="s">
        <v>39</v>
      </c>
      <c r="B76" s="5"/>
      <c r="C76" s="37"/>
    </row>
    <row r="77" spans="1:3" hidden="1" x14ac:dyDescent="0.25">
      <c r="A77" s="40" t="s">
        <v>38</v>
      </c>
      <c r="B77" s="5"/>
      <c r="C77" s="37"/>
    </row>
    <row r="78" spans="1:3" hidden="1" x14ac:dyDescent="0.25">
      <c r="A78" s="40" t="s">
        <v>37</v>
      </c>
      <c r="B78" s="5"/>
      <c r="C78" s="37"/>
    </row>
    <row r="79" spans="1:3" hidden="1" x14ac:dyDescent="0.25">
      <c r="A79" s="40" t="s">
        <v>21</v>
      </c>
      <c r="B79" s="5"/>
      <c r="C79" s="37"/>
    </row>
    <row r="80" spans="1:3" hidden="1" x14ac:dyDescent="0.25">
      <c r="A80" s="40" t="s">
        <v>59</v>
      </c>
      <c r="B80" s="5"/>
      <c r="C80" s="37"/>
    </row>
    <row r="81" spans="1:3" hidden="1" x14ac:dyDescent="0.25">
      <c r="A81" s="40" t="s">
        <v>11</v>
      </c>
      <c r="B81" s="5"/>
      <c r="C81" s="37"/>
    </row>
    <row r="82" spans="1:3" hidden="1" x14ac:dyDescent="0.25">
      <c r="A82" s="41" t="s">
        <v>60</v>
      </c>
      <c r="B82" s="5"/>
      <c r="C82" s="37"/>
    </row>
    <row r="83" spans="1:3" hidden="1" x14ac:dyDescent="0.25">
      <c r="A83" s="41" t="s">
        <v>137</v>
      </c>
      <c r="B83" s="5"/>
      <c r="C83" s="37"/>
    </row>
    <row r="84" spans="1:3" hidden="1" x14ac:dyDescent="0.25">
      <c r="A84" s="41" t="s">
        <v>42</v>
      </c>
      <c r="B84" s="5"/>
      <c r="C84" s="37"/>
    </row>
    <row r="85" spans="1:3" hidden="1" x14ac:dyDescent="0.25">
      <c r="A85" s="41" t="s">
        <v>44</v>
      </c>
      <c r="B85" s="5"/>
      <c r="C85" s="37"/>
    </row>
    <row r="86" spans="1:3" hidden="1" x14ac:dyDescent="0.25">
      <c r="A86" s="41" t="s">
        <v>43</v>
      </c>
      <c r="B86" s="5"/>
      <c r="C86" s="37"/>
    </row>
    <row r="87" spans="1:3" hidden="1" x14ac:dyDescent="0.25">
      <c r="A87" s="41" t="s">
        <v>62</v>
      </c>
      <c r="B87" s="5"/>
      <c r="C87" s="37"/>
    </row>
    <row r="88" spans="1:3" s="3" customFormat="1" hidden="1" x14ac:dyDescent="0.25">
      <c r="A88" s="41" t="s">
        <v>63</v>
      </c>
      <c r="B88" s="5"/>
      <c r="C88" s="37"/>
    </row>
    <row r="89" spans="1:3" s="3" customFormat="1" hidden="1" x14ac:dyDescent="0.25">
      <c r="A89" s="50" t="s">
        <v>45</v>
      </c>
      <c r="B89" s="6">
        <f>SUM(B52:B81)</f>
        <v>195</v>
      </c>
      <c r="C89" s="32">
        <f t="shared" ref="C89" si="0">SUM(C52:C81)</f>
        <v>67.2</v>
      </c>
    </row>
    <row r="90" spans="1:3" hidden="1" x14ac:dyDescent="0.25">
      <c r="A90" s="51" t="s">
        <v>46</v>
      </c>
      <c r="B90" s="29">
        <f>SUM(B82:B88)</f>
        <v>0</v>
      </c>
      <c r="C90" s="36">
        <f t="shared" ref="C90" si="1">SUM(C82:C88)</f>
        <v>0</v>
      </c>
    </row>
    <row r="91" spans="1:3" x14ac:dyDescent="0.25">
      <c r="A91" s="50" t="s">
        <v>36</v>
      </c>
      <c r="B91" s="6">
        <f>B89+B90</f>
        <v>195</v>
      </c>
      <c r="C91" s="32">
        <f t="shared" ref="C91" si="2">C89+C90</f>
        <v>67.2</v>
      </c>
    </row>
    <row r="92" spans="1:3" hidden="1" x14ac:dyDescent="0.25">
      <c r="A92" s="74" t="s">
        <v>67</v>
      </c>
      <c r="B92" s="74"/>
      <c r="C92" s="74"/>
    </row>
    <row r="93" spans="1:3" hidden="1" x14ac:dyDescent="0.25">
      <c r="A93" s="40" t="s">
        <v>27</v>
      </c>
      <c r="B93" s="5"/>
      <c r="C93" s="37"/>
    </row>
    <row r="94" spans="1:3" hidden="1" x14ac:dyDescent="0.25">
      <c r="A94" s="40" t="s">
        <v>14</v>
      </c>
      <c r="B94" s="5"/>
      <c r="C94" s="37"/>
    </row>
    <row r="95" spans="1:3" hidden="1" x14ac:dyDescent="0.25">
      <c r="A95" s="40" t="s">
        <v>9</v>
      </c>
      <c r="B95" s="5"/>
      <c r="C95" s="37"/>
    </row>
    <row r="96" spans="1:3" hidden="1" x14ac:dyDescent="0.25">
      <c r="A96" s="40" t="s">
        <v>13</v>
      </c>
      <c r="B96" s="5"/>
      <c r="C96" s="37"/>
    </row>
    <row r="97" spans="1:3" hidden="1" x14ac:dyDescent="0.25">
      <c r="A97" s="40" t="s">
        <v>58</v>
      </c>
      <c r="B97" s="5"/>
      <c r="C97" s="37"/>
    </row>
    <row r="98" spans="1:3" hidden="1" x14ac:dyDescent="0.25">
      <c r="A98" s="40" t="s">
        <v>41</v>
      </c>
      <c r="B98" s="5"/>
      <c r="C98" s="37"/>
    </row>
    <row r="99" spans="1:3" hidden="1" x14ac:dyDescent="0.25">
      <c r="A99" s="40" t="s">
        <v>32</v>
      </c>
      <c r="B99" s="5"/>
      <c r="C99" s="37"/>
    </row>
    <row r="100" spans="1:3" hidden="1" x14ac:dyDescent="0.25">
      <c r="A100" s="40" t="s">
        <v>7</v>
      </c>
      <c r="B100" s="5"/>
      <c r="C100" s="37"/>
    </row>
    <row r="101" spans="1:3" hidden="1" x14ac:dyDescent="0.25">
      <c r="A101" s="40" t="s">
        <v>24</v>
      </c>
      <c r="B101" s="27"/>
      <c r="C101" s="27"/>
    </row>
    <row r="102" spans="1:3" hidden="1" x14ac:dyDescent="0.25">
      <c r="A102" s="40" t="s">
        <v>35</v>
      </c>
      <c r="B102" s="5"/>
      <c r="C102" s="37"/>
    </row>
    <row r="103" spans="1:3" hidden="1" x14ac:dyDescent="0.25">
      <c r="A103" s="40" t="s">
        <v>30</v>
      </c>
      <c r="B103" s="5"/>
      <c r="C103" s="37"/>
    </row>
    <row r="104" spans="1:3" hidden="1" x14ac:dyDescent="0.25">
      <c r="A104" s="40" t="s">
        <v>20</v>
      </c>
      <c r="B104" s="5"/>
      <c r="C104" s="37"/>
    </row>
    <row r="105" spans="1:3" hidden="1" x14ac:dyDescent="0.25">
      <c r="A105" s="40" t="s">
        <v>17</v>
      </c>
      <c r="B105" s="5"/>
      <c r="C105" s="37"/>
    </row>
    <row r="106" spans="1:3" hidden="1" x14ac:dyDescent="0.25">
      <c r="A106" s="40" t="s">
        <v>12</v>
      </c>
      <c r="B106" s="5"/>
      <c r="C106" s="37"/>
    </row>
    <row r="107" spans="1:3" hidden="1" x14ac:dyDescent="0.25">
      <c r="A107" s="40" t="s">
        <v>40</v>
      </c>
      <c r="B107" s="5"/>
      <c r="C107" s="37"/>
    </row>
    <row r="108" spans="1:3" hidden="1" x14ac:dyDescent="0.25">
      <c r="A108" s="40" t="s">
        <v>28</v>
      </c>
      <c r="B108" s="5"/>
      <c r="C108" s="37"/>
    </row>
    <row r="109" spans="1:3" hidden="1" x14ac:dyDescent="0.25">
      <c r="A109" s="40" t="s">
        <v>29</v>
      </c>
      <c r="B109" s="5"/>
      <c r="C109" s="37"/>
    </row>
    <row r="110" spans="1:3" hidden="1" x14ac:dyDescent="0.25">
      <c r="A110" s="40" t="s">
        <v>15</v>
      </c>
      <c r="B110" s="5"/>
      <c r="C110" s="37"/>
    </row>
    <row r="111" spans="1:3" hidden="1" x14ac:dyDescent="0.25">
      <c r="A111" s="40" t="s">
        <v>10</v>
      </c>
      <c r="B111" s="5"/>
      <c r="C111" s="37"/>
    </row>
    <row r="112" spans="1:3" hidden="1" x14ac:dyDescent="0.25">
      <c r="A112" s="40" t="s">
        <v>8</v>
      </c>
      <c r="B112" s="5"/>
      <c r="C112" s="37"/>
    </row>
    <row r="113" spans="1:3" hidden="1" x14ac:dyDescent="0.25">
      <c r="A113" s="40" t="s">
        <v>47</v>
      </c>
      <c r="B113" s="5"/>
      <c r="C113" s="37"/>
    </row>
    <row r="114" spans="1:3" hidden="1" x14ac:dyDescent="0.25">
      <c r="A114" s="40" t="s">
        <v>16</v>
      </c>
      <c r="B114" s="5"/>
      <c r="C114" s="37"/>
    </row>
    <row r="115" spans="1:3" hidden="1" x14ac:dyDescent="0.25">
      <c r="A115" s="40" t="s">
        <v>57</v>
      </c>
      <c r="B115" s="5"/>
      <c r="C115" s="37"/>
    </row>
    <row r="116" spans="1:3" hidden="1" x14ac:dyDescent="0.25">
      <c r="A116" s="40" t="s">
        <v>23</v>
      </c>
      <c r="B116" s="5"/>
      <c r="C116" s="37"/>
    </row>
    <row r="117" spans="1:3" hidden="1" x14ac:dyDescent="0.25">
      <c r="A117" s="40" t="s">
        <v>39</v>
      </c>
      <c r="B117" s="5"/>
      <c r="C117" s="37"/>
    </row>
    <row r="118" spans="1:3" hidden="1" x14ac:dyDescent="0.25">
      <c r="A118" s="40" t="s">
        <v>38</v>
      </c>
      <c r="B118" s="5"/>
      <c r="C118" s="37"/>
    </row>
    <row r="119" spans="1:3" hidden="1" x14ac:dyDescent="0.25">
      <c r="A119" s="40" t="s">
        <v>37</v>
      </c>
      <c r="B119" s="5"/>
      <c r="C119" s="37"/>
    </row>
    <row r="120" spans="1:3" hidden="1" x14ac:dyDescent="0.25">
      <c r="A120" s="40" t="s">
        <v>21</v>
      </c>
      <c r="B120" s="5"/>
      <c r="C120" s="37"/>
    </row>
    <row r="121" spans="1:3" hidden="1" x14ac:dyDescent="0.25">
      <c r="A121" s="40" t="s">
        <v>59</v>
      </c>
      <c r="B121" s="5"/>
      <c r="C121" s="37"/>
    </row>
    <row r="122" spans="1:3" hidden="1" x14ac:dyDescent="0.25">
      <c r="A122" s="40" t="s">
        <v>11</v>
      </c>
      <c r="B122" s="5"/>
      <c r="C122" s="37"/>
    </row>
    <row r="123" spans="1:3" hidden="1" x14ac:dyDescent="0.25">
      <c r="A123" s="50" t="s">
        <v>36</v>
      </c>
      <c r="B123" s="6">
        <f>SUM(B93:B122)</f>
        <v>0</v>
      </c>
      <c r="C123" s="32">
        <f t="shared" ref="C123" si="3">SUM(C93:C122)</f>
        <v>0</v>
      </c>
    </row>
    <row r="124" spans="1:3" x14ac:dyDescent="0.25">
      <c r="A124" s="74" t="s">
        <v>68</v>
      </c>
      <c r="B124" s="74"/>
      <c r="C124" s="74"/>
    </row>
    <row r="125" spans="1:3" hidden="1" x14ac:dyDescent="0.25">
      <c r="A125" s="40" t="s">
        <v>27</v>
      </c>
      <c r="B125" s="5"/>
      <c r="C125" s="37"/>
    </row>
    <row r="126" spans="1:3" hidden="1" x14ac:dyDescent="0.25">
      <c r="A126" s="40" t="s">
        <v>14</v>
      </c>
      <c r="B126" s="5"/>
      <c r="C126" s="37"/>
    </row>
    <row r="127" spans="1:3" hidden="1" x14ac:dyDescent="0.25">
      <c r="A127" s="40" t="s">
        <v>9</v>
      </c>
      <c r="B127" s="5"/>
      <c r="C127" s="37"/>
    </row>
    <row r="128" spans="1:3" hidden="1" x14ac:dyDescent="0.25">
      <c r="A128" s="40" t="s">
        <v>13</v>
      </c>
      <c r="B128" s="5"/>
      <c r="C128" s="37"/>
    </row>
    <row r="129" spans="1:3" hidden="1" x14ac:dyDescent="0.25">
      <c r="A129" s="40" t="s">
        <v>58</v>
      </c>
      <c r="B129" s="5"/>
      <c r="C129" s="37"/>
    </row>
    <row r="130" spans="1:3" hidden="1" x14ac:dyDescent="0.25">
      <c r="A130" s="40" t="s">
        <v>41</v>
      </c>
      <c r="B130" s="5"/>
      <c r="C130" s="37"/>
    </row>
    <row r="131" spans="1:3" hidden="1" x14ac:dyDescent="0.25">
      <c r="A131" s="40" t="s">
        <v>32</v>
      </c>
      <c r="B131" s="5"/>
      <c r="C131" s="37"/>
    </row>
    <row r="132" spans="1:3" hidden="1" x14ac:dyDescent="0.25">
      <c r="A132" s="40" t="s">
        <v>7</v>
      </c>
      <c r="B132" s="5"/>
      <c r="C132" s="37"/>
    </row>
    <row r="133" spans="1:3" hidden="1" x14ac:dyDescent="0.25">
      <c r="A133" s="40" t="s">
        <v>24</v>
      </c>
      <c r="B133" s="5"/>
      <c r="C133" s="37"/>
    </row>
    <row r="134" spans="1:3" hidden="1" x14ac:dyDescent="0.25">
      <c r="A134" s="40" t="s">
        <v>35</v>
      </c>
      <c r="B134" s="5"/>
      <c r="C134" s="37"/>
    </row>
    <row r="135" spans="1:3" x14ac:dyDescent="0.25">
      <c r="A135" s="40" t="s">
        <v>30</v>
      </c>
      <c r="B135" s="5">
        <v>330</v>
      </c>
      <c r="C135" s="37">
        <v>519.5</v>
      </c>
    </row>
    <row r="136" spans="1:3" x14ac:dyDescent="0.25">
      <c r="A136" s="40" t="s">
        <v>20</v>
      </c>
      <c r="B136" s="5">
        <v>105</v>
      </c>
      <c r="C136" s="37">
        <v>165.3</v>
      </c>
    </row>
    <row r="137" spans="1:3" hidden="1" x14ac:dyDescent="0.25">
      <c r="A137" s="40" t="s">
        <v>17</v>
      </c>
      <c r="B137" s="5"/>
      <c r="C137" s="37"/>
    </row>
    <row r="138" spans="1:3" hidden="1" x14ac:dyDescent="0.25">
      <c r="A138" s="40" t="s">
        <v>12</v>
      </c>
      <c r="B138" s="5"/>
      <c r="C138" s="37"/>
    </row>
    <row r="139" spans="1:3" hidden="1" x14ac:dyDescent="0.25">
      <c r="A139" s="40" t="s">
        <v>40</v>
      </c>
      <c r="B139" s="5"/>
      <c r="C139" s="37"/>
    </row>
    <row r="140" spans="1:3" hidden="1" x14ac:dyDescent="0.25">
      <c r="A140" s="40" t="s">
        <v>28</v>
      </c>
      <c r="B140" s="5"/>
      <c r="C140" s="37"/>
    </row>
    <row r="141" spans="1:3" hidden="1" x14ac:dyDescent="0.25">
      <c r="A141" s="40" t="s">
        <v>29</v>
      </c>
      <c r="B141" s="5"/>
      <c r="C141" s="37"/>
    </row>
    <row r="142" spans="1:3" hidden="1" x14ac:dyDescent="0.25">
      <c r="A142" s="40" t="s">
        <v>15</v>
      </c>
      <c r="B142" s="5"/>
      <c r="C142" s="37"/>
    </row>
    <row r="143" spans="1:3" hidden="1" x14ac:dyDescent="0.25">
      <c r="A143" s="40" t="s">
        <v>10</v>
      </c>
      <c r="B143" s="5"/>
      <c r="C143" s="37"/>
    </row>
    <row r="144" spans="1:3" hidden="1" x14ac:dyDescent="0.25">
      <c r="A144" s="40" t="s">
        <v>8</v>
      </c>
      <c r="B144" s="5"/>
      <c r="C144" s="37"/>
    </row>
    <row r="145" spans="1:3" hidden="1" x14ac:dyDescent="0.25">
      <c r="A145" s="40" t="s">
        <v>47</v>
      </c>
      <c r="B145" s="5"/>
      <c r="C145" s="37"/>
    </row>
    <row r="146" spans="1:3" hidden="1" x14ac:dyDescent="0.25">
      <c r="A146" s="40" t="s">
        <v>16</v>
      </c>
      <c r="B146" s="5"/>
      <c r="C146" s="37"/>
    </row>
    <row r="147" spans="1:3" hidden="1" x14ac:dyDescent="0.25">
      <c r="A147" s="40" t="s">
        <v>57</v>
      </c>
      <c r="B147" s="5"/>
      <c r="C147" s="37"/>
    </row>
    <row r="148" spans="1:3" hidden="1" x14ac:dyDescent="0.25">
      <c r="A148" s="40" t="s">
        <v>23</v>
      </c>
      <c r="B148" s="5"/>
      <c r="C148" s="37"/>
    </row>
    <row r="149" spans="1:3" x14ac:dyDescent="0.25">
      <c r="A149" s="40" t="s">
        <v>39</v>
      </c>
      <c r="B149" s="5">
        <v>50</v>
      </c>
      <c r="C149" s="37">
        <v>78.7</v>
      </c>
    </row>
    <row r="150" spans="1:3" hidden="1" x14ac:dyDescent="0.25">
      <c r="A150" s="40" t="s">
        <v>38</v>
      </c>
      <c r="B150" s="5"/>
      <c r="C150" s="37"/>
    </row>
    <row r="151" spans="1:3" hidden="1" x14ac:dyDescent="0.25">
      <c r="A151" s="40" t="s">
        <v>37</v>
      </c>
      <c r="B151" s="5"/>
      <c r="C151" s="37"/>
    </row>
    <row r="152" spans="1:3" hidden="1" x14ac:dyDescent="0.25">
      <c r="A152" s="40" t="s">
        <v>21</v>
      </c>
      <c r="B152" s="5"/>
      <c r="C152" s="37"/>
    </row>
    <row r="153" spans="1:3" hidden="1" x14ac:dyDescent="0.25">
      <c r="A153" s="40" t="s">
        <v>59</v>
      </c>
      <c r="B153" s="5"/>
      <c r="C153" s="37"/>
    </row>
    <row r="154" spans="1:3" hidden="1" x14ac:dyDescent="0.25">
      <c r="A154" s="40" t="s">
        <v>11</v>
      </c>
      <c r="B154" s="5"/>
      <c r="C154" s="37"/>
    </row>
    <row r="155" spans="1:3" hidden="1" x14ac:dyDescent="0.25">
      <c r="A155" s="41" t="s">
        <v>60</v>
      </c>
      <c r="B155" s="5"/>
      <c r="C155" s="37"/>
    </row>
    <row r="156" spans="1:3" hidden="1" x14ac:dyDescent="0.25">
      <c r="A156" s="41" t="s">
        <v>61</v>
      </c>
      <c r="B156" s="5"/>
      <c r="C156" s="37"/>
    </row>
    <row r="157" spans="1:3" hidden="1" x14ac:dyDescent="0.25">
      <c r="A157" s="41" t="s">
        <v>42</v>
      </c>
      <c r="B157" s="5"/>
      <c r="C157" s="37"/>
    </row>
    <row r="158" spans="1:3" hidden="1" x14ac:dyDescent="0.25">
      <c r="A158" s="41" t="s">
        <v>44</v>
      </c>
      <c r="B158" s="5"/>
      <c r="C158" s="37"/>
    </row>
    <row r="159" spans="1:3" hidden="1" x14ac:dyDescent="0.25">
      <c r="A159" s="41" t="s">
        <v>43</v>
      </c>
      <c r="B159" s="5"/>
      <c r="C159" s="37"/>
    </row>
    <row r="160" spans="1:3" hidden="1" x14ac:dyDescent="0.25">
      <c r="A160" s="41" t="s">
        <v>62</v>
      </c>
      <c r="B160" s="5"/>
      <c r="C160" s="37"/>
    </row>
    <row r="161" spans="1:3" hidden="1" x14ac:dyDescent="0.25">
      <c r="A161" s="41" t="s">
        <v>63</v>
      </c>
      <c r="B161" s="5"/>
      <c r="C161" s="37"/>
    </row>
    <row r="162" spans="1:3" hidden="1" x14ac:dyDescent="0.25">
      <c r="A162" s="41" t="s">
        <v>140</v>
      </c>
      <c r="B162" s="5"/>
      <c r="C162" s="37"/>
    </row>
    <row r="163" spans="1:3" x14ac:dyDescent="0.25">
      <c r="A163" s="50" t="s">
        <v>45</v>
      </c>
      <c r="B163" s="6">
        <f>SUM(B125:B154)</f>
        <v>485</v>
      </c>
      <c r="C163" s="32">
        <f t="shared" ref="C163" si="4">SUM(C125:C154)</f>
        <v>763.5</v>
      </c>
    </row>
    <row r="164" spans="1:3" ht="19.5" hidden="1" customHeight="1" x14ac:dyDescent="0.25">
      <c r="A164" s="51" t="s">
        <v>46</v>
      </c>
      <c r="B164" s="29">
        <f>SUM(B155:B161)</f>
        <v>0</v>
      </c>
      <c r="C164" s="36">
        <f t="shared" ref="C164" si="5">SUM(C155:C161)</f>
        <v>0</v>
      </c>
    </row>
    <row r="165" spans="1:3" x14ac:dyDescent="0.25">
      <c r="A165" s="50" t="s">
        <v>36</v>
      </c>
      <c r="B165" s="6">
        <f>B163+B164</f>
        <v>485</v>
      </c>
      <c r="C165" s="32">
        <f t="shared" ref="C165" si="6">C163+C164</f>
        <v>763.5</v>
      </c>
    </row>
    <row r="166" spans="1:3" x14ac:dyDescent="0.25">
      <c r="A166" s="74" t="s">
        <v>71</v>
      </c>
      <c r="B166" s="74"/>
      <c r="C166" s="74"/>
    </row>
    <row r="167" spans="1:3" hidden="1" x14ac:dyDescent="0.25">
      <c r="A167" s="40" t="s">
        <v>7</v>
      </c>
      <c r="B167" s="45">
        <v>0</v>
      </c>
      <c r="C167" s="46">
        <v>0</v>
      </c>
    </row>
    <row r="168" spans="1:3" hidden="1" x14ac:dyDescent="0.25">
      <c r="A168" s="40" t="s">
        <v>8</v>
      </c>
      <c r="B168" s="45">
        <v>0</v>
      </c>
      <c r="C168" s="46">
        <v>0</v>
      </c>
    </row>
    <row r="169" spans="1:3" hidden="1" x14ac:dyDescent="0.25">
      <c r="A169" s="40" t="s">
        <v>9</v>
      </c>
      <c r="B169" s="45">
        <v>0</v>
      </c>
      <c r="C169" s="46">
        <v>0</v>
      </c>
    </row>
    <row r="170" spans="1:3" hidden="1" x14ac:dyDescent="0.25">
      <c r="A170" s="40" t="s">
        <v>10</v>
      </c>
      <c r="B170" s="45">
        <v>0</v>
      </c>
      <c r="C170" s="46">
        <v>0</v>
      </c>
    </row>
    <row r="171" spans="1:3" hidden="1" x14ac:dyDescent="0.25">
      <c r="A171" s="40" t="s">
        <v>11</v>
      </c>
      <c r="B171" s="45">
        <v>0</v>
      </c>
      <c r="C171" s="46">
        <v>0</v>
      </c>
    </row>
    <row r="172" spans="1:3" hidden="1" x14ac:dyDescent="0.25">
      <c r="A172" s="40" t="s">
        <v>12</v>
      </c>
      <c r="B172" s="45">
        <v>0</v>
      </c>
      <c r="C172" s="46">
        <v>0</v>
      </c>
    </row>
    <row r="173" spans="1:3" hidden="1" x14ac:dyDescent="0.25">
      <c r="A173" s="40" t="s">
        <v>13</v>
      </c>
      <c r="B173" s="45">
        <v>0</v>
      </c>
      <c r="C173" s="46">
        <v>0</v>
      </c>
    </row>
    <row r="174" spans="1:3" hidden="1" x14ac:dyDescent="0.25">
      <c r="A174" s="40" t="s">
        <v>14</v>
      </c>
      <c r="B174" s="45">
        <v>0</v>
      </c>
      <c r="C174" s="46">
        <v>0</v>
      </c>
    </row>
    <row r="175" spans="1:3" hidden="1" x14ac:dyDescent="0.25">
      <c r="A175" s="40" t="s">
        <v>15</v>
      </c>
      <c r="B175" s="45">
        <v>0</v>
      </c>
      <c r="C175" s="46">
        <v>0</v>
      </c>
    </row>
    <row r="176" spans="1:3" hidden="1" x14ac:dyDescent="0.25">
      <c r="A176" s="40" t="s">
        <v>16</v>
      </c>
      <c r="B176" s="45">
        <v>0</v>
      </c>
      <c r="C176" s="46">
        <v>0</v>
      </c>
    </row>
    <row r="177" spans="1:3" hidden="1" x14ac:dyDescent="0.25">
      <c r="A177" s="40" t="s">
        <v>17</v>
      </c>
      <c r="B177" s="45">
        <v>0</v>
      </c>
      <c r="C177" s="46">
        <v>0</v>
      </c>
    </row>
    <row r="178" spans="1:3" hidden="1" x14ac:dyDescent="0.25">
      <c r="A178" s="40" t="s">
        <v>18</v>
      </c>
      <c r="B178" s="45">
        <v>0</v>
      </c>
      <c r="C178" s="46">
        <v>0</v>
      </c>
    </row>
    <row r="179" spans="1:3" hidden="1" x14ac:dyDescent="0.25">
      <c r="A179" s="40" t="s">
        <v>19</v>
      </c>
      <c r="B179" s="45">
        <v>0</v>
      </c>
      <c r="C179" s="46">
        <v>0</v>
      </c>
    </row>
    <row r="180" spans="1:3" hidden="1" x14ac:dyDescent="0.25">
      <c r="A180" s="40" t="s">
        <v>72</v>
      </c>
      <c r="B180" s="45">
        <v>0</v>
      </c>
      <c r="C180" s="46">
        <v>0</v>
      </c>
    </row>
    <row r="181" spans="1:3" hidden="1" x14ac:dyDescent="0.25">
      <c r="A181" s="40" t="s">
        <v>20</v>
      </c>
      <c r="B181" s="45">
        <v>0</v>
      </c>
      <c r="C181" s="46">
        <v>0</v>
      </c>
    </row>
    <row r="182" spans="1:3" hidden="1" x14ac:dyDescent="0.25">
      <c r="A182" s="40" t="s">
        <v>21</v>
      </c>
      <c r="B182" s="45">
        <v>0</v>
      </c>
      <c r="C182" s="46">
        <v>0</v>
      </c>
    </row>
    <row r="183" spans="1:3" hidden="1" x14ac:dyDescent="0.25">
      <c r="A183" s="40" t="s">
        <v>22</v>
      </c>
      <c r="B183" s="45">
        <v>0</v>
      </c>
      <c r="C183" s="46">
        <v>0</v>
      </c>
    </row>
    <row r="184" spans="1:3" hidden="1" x14ac:dyDescent="0.25">
      <c r="A184" s="40" t="s">
        <v>23</v>
      </c>
      <c r="B184" s="45">
        <v>0</v>
      </c>
      <c r="C184" s="46">
        <v>0</v>
      </c>
    </row>
    <row r="185" spans="1:3" hidden="1" x14ac:dyDescent="0.25">
      <c r="A185" s="40" t="s">
        <v>24</v>
      </c>
      <c r="B185" s="45">
        <v>0</v>
      </c>
      <c r="C185" s="46">
        <v>0</v>
      </c>
    </row>
    <row r="186" spans="1:3" hidden="1" x14ac:dyDescent="0.25">
      <c r="A186" s="40" t="s">
        <v>25</v>
      </c>
      <c r="B186" s="45">
        <v>0</v>
      </c>
      <c r="C186" s="46">
        <v>0</v>
      </c>
    </row>
    <row r="187" spans="1:3" hidden="1" x14ac:dyDescent="0.25">
      <c r="A187" s="40" t="s">
        <v>51</v>
      </c>
      <c r="B187" s="45">
        <v>0</v>
      </c>
      <c r="C187" s="46">
        <v>0</v>
      </c>
    </row>
    <row r="188" spans="1:3" ht="30" hidden="1" x14ac:dyDescent="0.25">
      <c r="A188" s="40" t="s">
        <v>73</v>
      </c>
      <c r="B188" s="45">
        <v>0</v>
      </c>
      <c r="C188" s="46">
        <v>0</v>
      </c>
    </row>
    <row r="189" spans="1:3" hidden="1" x14ac:dyDescent="0.25">
      <c r="A189" s="40" t="s">
        <v>26</v>
      </c>
      <c r="B189" s="45">
        <v>0</v>
      </c>
      <c r="C189" s="46">
        <v>0</v>
      </c>
    </row>
    <row r="190" spans="1:3" hidden="1" x14ac:dyDescent="0.25">
      <c r="A190" s="40" t="s">
        <v>27</v>
      </c>
      <c r="B190" s="45">
        <v>0</v>
      </c>
      <c r="C190" s="46">
        <v>0</v>
      </c>
    </row>
    <row r="191" spans="1:3" hidden="1" x14ac:dyDescent="0.25">
      <c r="A191" s="40" t="s">
        <v>28</v>
      </c>
      <c r="B191" s="45">
        <v>0</v>
      </c>
      <c r="C191" s="46">
        <v>0</v>
      </c>
    </row>
    <row r="192" spans="1:3" hidden="1" x14ac:dyDescent="0.25">
      <c r="A192" s="40" t="s">
        <v>29</v>
      </c>
      <c r="B192" s="45">
        <v>0</v>
      </c>
      <c r="C192" s="46">
        <v>0</v>
      </c>
    </row>
    <row r="193" spans="1:3" x14ac:dyDescent="0.25">
      <c r="A193" s="40" t="s">
        <v>30</v>
      </c>
      <c r="B193" s="45">
        <v>280</v>
      </c>
      <c r="C193" s="46">
        <v>3328.6</v>
      </c>
    </row>
    <row r="194" spans="1:3" hidden="1" x14ac:dyDescent="0.25">
      <c r="A194" s="40" t="s">
        <v>31</v>
      </c>
      <c r="B194" s="45">
        <v>0</v>
      </c>
      <c r="C194" s="46">
        <v>0</v>
      </c>
    </row>
    <row r="195" spans="1:3" hidden="1" x14ac:dyDescent="0.25">
      <c r="A195" s="40" t="s">
        <v>32</v>
      </c>
      <c r="B195" s="45">
        <v>0</v>
      </c>
      <c r="C195" s="46">
        <v>0</v>
      </c>
    </row>
    <row r="196" spans="1:3" hidden="1" x14ac:dyDescent="0.25">
      <c r="A196" s="40" t="s">
        <v>33</v>
      </c>
      <c r="B196" s="45">
        <v>0</v>
      </c>
      <c r="C196" s="46">
        <v>0</v>
      </c>
    </row>
    <row r="197" spans="1:3" ht="30" hidden="1" x14ac:dyDescent="0.25">
      <c r="A197" s="40" t="s">
        <v>34</v>
      </c>
      <c r="B197" s="45">
        <v>0</v>
      </c>
      <c r="C197" s="46">
        <v>0</v>
      </c>
    </row>
    <row r="198" spans="1:3" hidden="1" x14ac:dyDescent="0.25">
      <c r="A198" s="40" t="s">
        <v>35</v>
      </c>
      <c r="B198" s="45">
        <v>0</v>
      </c>
      <c r="C198" s="46">
        <v>0</v>
      </c>
    </row>
    <row r="199" spans="1:3" x14ac:dyDescent="0.25">
      <c r="A199" s="50" t="s">
        <v>36</v>
      </c>
      <c r="B199" s="6">
        <f>SUM(B167:B198)</f>
        <v>280</v>
      </c>
      <c r="C199" s="32">
        <f>SUM(C167:C198)</f>
        <v>3328.6</v>
      </c>
    </row>
    <row r="200" spans="1:3" hidden="1" x14ac:dyDescent="0.25">
      <c r="A200" s="38" t="s">
        <v>48</v>
      </c>
      <c r="B200" s="6"/>
      <c r="C200" s="32"/>
    </row>
    <row r="201" spans="1:3" hidden="1" x14ac:dyDescent="0.25">
      <c r="A201" s="52" t="s">
        <v>49</v>
      </c>
      <c r="B201" s="29"/>
      <c r="C201" s="36"/>
    </row>
    <row r="202" spans="1:3" ht="15.75" x14ac:dyDescent="0.25">
      <c r="A202" s="8" t="s">
        <v>50</v>
      </c>
      <c r="B202" s="8"/>
      <c r="C202" s="39">
        <f>C49+C91+C123+C165+C199+C200</f>
        <v>4159.3</v>
      </c>
    </row>
    <row r="203" spans="1:3" x14ac:dyDescent="0.25">
      <c r="B203" s="63"/>
      <c r="C203" s="67"/>
    </row>
    <row r="204" spans="1:3" x14ac:dyDescent="0.25">
      <c r="B204" s="66"/>
      <c r="C204" s="67"/>
    </row>
  </sheetData>
  <mergeCells count="14">
    <mergeCell ref="A124:C124"/>
    <mergeCell ref="A166:C166"/>
    <mergeCell ref="A7:C7"/>
    <mergeCell ref="A8:C8"/>
    <mergeCell ref="A12:C12"/>
    <mergeCell ref="A50:C50"/>
    <mergeCell ref="A51:C51"/>
    <mergeCell ref="A92:C92"/>
    <mergeCell ref="A6:C6"/>
    <mergeCell ref="A1:C1"/>
    <mergeCell ref="A2:C2"/>
    <mergeCell ref="A3:C3"/>
    <mergeCell ref="A4:C4"/>
    <mergeCell ref="A5:C5"/>
  </mergeCells>
  <pageMargins left="0.59055118110236227" right="0" top="0.39370078740157483" bottom="0.39370078740157483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47</vt:i4>
      </vt:variant>
      <vt:variant>
        <vt:lpstr>Именованные диапазоны</vt:lpstr>
      </vt:variant>
      <vt:variant>
        <vt:i4>94</vt:i4>
      </vt:variant>
    </vt:vector>
  </HeadingPairs>
  <TitlesOfParts>
    <vt:vector size="141" baseType="lpstr">
      <vt:lpstr>шаблон</vt:lpstr>
      <vt:lpstr>Всего</vt:lpstr>
      <vt:lpstr>Неотлож+</vt:lpstr>
      <vt:lpstr>НП НМЦ</vt:lpstr>
      <vt:lpstr>Грязи ЖД</vt:lpstr>
      <vt:lpstr>Елец ЖД</vt:lpstr>
      <vt:lpstr>Шаталов</vt:lpstr>
      <vt:lpstr>Виктория</vt:lpstr>
      <vt:lpstr>1нейрох</vt:lpstr>
      <vt:lpstr>Риверсайд</vt:lpstr>
      <vt:lpstr>Тарасов</vt:lpstr>
      <vt:lpstr>Прозрение</vt:lpstr>
      <vt:lpstr>Окулюс</vt:lpstr>
      <vt:lpstr>ЦКО Мединвест</vt:lpstr>
      <vt:lpstr>Азбука</vt:lpstr>
      <vt:lpstr>лист</vt:lpstr>
      <vt:lpstr>ПЭТ</vt:lpstr>
      <vt:lpstr>Медик.хир.клин</vt:lpstr>
      <vt:lpstr>Нов.мед.тех</vt:lpstr>
      <vt:lpstr>Резонанс</vt:lpstr>
      <vt:lpstr>Скан</vt:lpstr>
      <vt:lpstr>ЛДЦ МИБС</vt:lpstr>
      <vt:lpstr>ВГВА</vt:lpstr>
      <vt:lpstr>МРТ эксп</vt:lpstr>
      <vt:lpstr>МРТ эксп2</vt:lpstr>
      <vt:lpstr>1Мед.клин</vt:lpstr>
      <vt:lpstr>ЛДЦ-1</vt:lpstr>
      <vt:lpstr>Проф.</vt:lpstr>
      <vt:lpstr>Л.Дент</vt:lpstr>
      <vt:lpstr>Исток</vt:lpstr>
      <vt:lpstr>Санта7</vt:lpstr>
      <vt:lpstr>Стом.911</vt:lpstr>
      <vt:lpstr>Галерея</vt:lpstr>
      <vt:lpstr>ПМК-МЦ</vt:lpstr>
      <vt:lpstr>Фрезениус</vt:lpstr>
      <vt:lpstr>Эверест</vt:lpstr>
      <vt:lpstr>Нефрос</vt:lpstr>
      <vt:lpstr>МЦ Жизнь</vt:lpstr>
      <vt:lpstr>Центр Эко</vt:lpstr>
      <vt:lpstr>Медэко</vt:lpstr>
      <vt:lpstr>ЭКО Центр</vt:lpstr>
      <vt:lpstr>Витромед</vt:lpstr>
      <vt:lpstr>МедИнСервис</vt:lpstr>
      <vt:lpstr>ЦЖенЗд</vt:lpstr>
      <vt:lpstr>Мать и дитя</vt:lpstr>
      <vt:lpstr>М-Лайн</vt:lpstr>
      <vt:lpstr>Ситилаб</vt:lpstr>
      <vt:lpstr>'1Мед.клин'!Заголовки_для_печати</vt:lpstr>
      <vt:lpstr>'1нейрох'!Заголовки_для_печати</vt:lpstr>
      <vt:lpstr>Азбука!Заголовки_для_печати</vt:lpstr>
      <vt:lpstr>ВГВА!Заголовки_для_печати</vt:lpstr>
      <vt:lpstr>Виктория!Заголовки_для_печати</vt:lpstr>
      <vt:lpstr>Витромед!Заголовки_для_печати</vt:lpstr>
      <vt:lpstr>Всего!Заголовки_для_печати</vt:lpstr>
      <vt:lpstr>Галерея!Заголовки_для_печати</vt:lpstr>
      <vt:lpstr>'Грязи ЖД'!Заголовки_для_печати</vt:lpstr>
      <vt:lpstr>'Елец ЖД'!Заголовки_для_печати</vt:lpstr>
      <vt:lpstr>Исток!Заголовки_для_печати</vt:lpstr>
      <vt:lpstr>Л.Дент!Заголовки_для_печати</vt:lpstr>
      <vt:lpstr>'ЛДЦ МИБС'!Заголовки_для_печати</vt:lpstr>
      <vt:lpstr>'ЛДЦ-1'!Заголовки_для_печати</vt:lpstr>
      <vt:lpstr>лист!Заголовки_для_печати</vt:lpstr>
      <vt:lpstr>'Мать и дитя'!Заголовки_для_печати</vt:lpstr>
      <vt:lpstr>Медик.хир.клин!Заголовки_для_печати</vt:lpstr>
      <vt:lpstr>МедИнСервис!Заголовки_для_печати</vt:lpstr>
      <vt:lpstr>Медэко!Заголовки_для_печати</vt:lpstr>
      <vt:lpstr>'М-Лайн'!Заголовки_для_печати</vt:lpstr>
      <vt:lpstr>'МРТ эксп'!Заголовки_для_печати</vt:lpstr>
      <vt:lpstr>'МРТ эксп2'!Заголовки_для_печати</vt:lpstr>
      <vt:lpstr>'МЦ Жизнь'!Заголовки_для_печати</vt:lpstr>
      <vt:lpstr>'Неотлож+'!Заголовки_для_печати</vt:lpstr>
      <vt:lpstr>Нефрос!Заголовки_для_печати</vt:lpstr>
      <vt:lpstr>Нов.мед.тех!Заголовки_для_печати</vt:lpstr>
      <vt:lpstr>'НП НМЦ'!Заголовки_для_печати</vt:lpstr>
      <vt:lpstr>Окулюс!Заголовки_для_печати</vt:lpstr>
      <vt:lpstr>'ПМК-МЦ'!Заголовки_для_печати</vt:lpstr>
      <vt:lpstr>Прозрение!Заголовки_для_печати</vt:lpstr>
      <vt:lpstr>Проф.!Заголовки_для_печати</vt:lpstr>
      <vt:lpstr>ПЭТ!Заголовки_для_печати</vt:lpstr>
      <vt:lpstr>Резонанс!Заголовки_для_печати</vt:lpstr>
      <vt:lpstr>Риверсайд!Заголовки_для_печати</vt:lpstr>
      <vt:lpstr>Санта7!Заголовки_для_печати</vt:lpstr>
      <vt:lpstr>Ситилаб!Заголовки_для_печати</vt:lpstr>
      <vt:lpstr>Скан!Заголовки_для_печати</vt:lpstr>
      <vt:lpstr>Стом.911!Заголовки_для_печати</vt:lpstr>
      <vt:lpstr>Тарасов!Заголовки_для_печати</vt:lpstr>
      <vt:lpstr>Фрезениус!Заголовки_для_печати</vt:lpstr>
      <vt:lpstr>'Центр Эко'!Заголовки_для_печати</vt:lpstr>
      <vt:lpstr>ЦЖенЗд!Заголовки_для_печати</vt:lpstr>
      <vt:lpstr>'ЦКО Мединвест'!Заголовки_для_печати</vt:lpstr>
      <vt:lpstr>шаблон!Заголовки_для_печати</vt:lpstr>
      <vt:lpstr>Шаталов!Заголовки_для_печати</vt:lpstr>
      <vt:lpstr>Эверест!Заголовки_для_печати</vt:lpstr>
      <vt:lpstr>'ЭКО Центр'!Заголовки_для_печати</vt:lpstr>
      <vt:lpstr>'1Мед.клин'!Область_печати</vt:lpstr>
      <vt:lpstr>'1нейрох'!Область_печати</vt:lpstr>
      <vt:lpstr>Азбука!Область_печати</vt:lpstr>
      <vt:lpstr>ВГВА!Область_печати</vt:lpstr>
      <vt:lpstr>Виктория!Область_печати</vt:lpstr>
      <vt:lpstr>Витромед!Область_печати</vt:lpstr>
      <vt:lpstr>Всего!Область_печати</vt:lpstr>
      <vt:lpstr>Галерея!Область_печати</vt:lpstr>
      <vt:lpstr>'Грязи ЖД'!Область_печати</vt:lpstr>
      <vt:lpstr>'Елец ЖД'!Область_печати</vt:lpstr>
      <vt:lpstr>Исток!Область_печати</vt:lpstr>
      <vt:lpstr>Л.Дент!Область_печати</vt:lpstr>
      <vt:lpstr>'ЛДЦ МИБС'!Область_печати</vt:lpstr>
      <vt:lpstr>'ЛДЦ-1'!Область_печати</vt:lpstr>
      <vt:lpstr>лист!Область_печати</vt:lpstr>
      <vt:lpstr>'Мать и дитя'!Область_печати</vt:lpstr>
      <vt:lpstr>Медик.хир.клин!Область_печати</vt:lpstr>
      <vt:lpstr>МедИнСервис!Область_печати</vt:lpstr>
      <vt:lpstr>Медэко!Область_печати</vt:lpstr>
      <vt:lpstr>'М-Лайн'!Область_печати</vt:lpstr>
      <vt:lpstr>'МРТ эксп'!Область_печати</vt:lpstr>
      <vt:lpstr>'МРТ эксп2'!Область_печати</vt:lpstr>
      <vt:lpstr>'МЦ Жизнь'!Область_печати</vt:lpstr>
      <vt:lpstr>'Неотлож+'!Область_печати</vt:lpstr>
      <vt:lpstr>Нефрос!Область_печати</vt:lpstr>
      <vt:lpstr>Нов.мед.тех!Область_печати</vt:lpstr>
      <vt:lpstr>'НП НМЦ'!Область_печати</vt:lpstr>
      <vt:lpstr>Окулюс!Область_печати</vt:lpstr>
      <vt:lpstr>'ПМК-МЦ'!Область_печати</vt:lpstr>
      <vt:lpstr>Прозрение!Область_печати</vt:lpstr>
      <vt:lpstr>Проф.!Область_печати</vt:lpstr>
      <vt:lpstr>ПЭТ!Область_печати</vt:lpstr>
      <vt:lpstr>Резонанс!Область_печати</vt:lpstr>
      <vt:lpstr>Риверсайд!Область_печати</vt:lpstr>
      <vt:lpstr>Санта7!Область_печати</vt:lpstr>
      <vt:lpstr>Ситилаб!Область_печати</vt:lpstr>
      <vt:lpstr>Скан!Область_печати</vt:lpstr>
      <vt:lpstr>Стом.911!Область_печати</vt:lpstr>
      <vt:lpstr>Тарасов!Область_печати</vt:lpstr>
      <vt:lpstr>Фрезениус!Область_печати</vt:lpstr>
      <vt:lpstr>'Центр Эко'!Область_печати</vt:lpstr>
      <vt:lpstr>ЦЖенЗд!Область_печати</vt:lpstr>
      <vt:lpstr>'ЦКО Мединвест'!Область_печати</vt:lpstr>
      <vt:lpstr>шаблон!Область_печати</vt:lpstr>
      <vt:lpstr>Шаталов!Область_печати</vt:lpstr>
      <vt:lpstr>Эверест!Область_печати</vt:lpstr>
      <vt:lpstr>'ЭКО Центр'!Область_печати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Ненахова Наталья Владимировна</dc:creator>
  <cp:lastModifiedBy>Монаенкова Людмила Николаевна</cp:lastModifiedBy>
  <cp:lastPrinted>2019-02-12T09:01:20Z</cp:lastPrinted>
  <dcterms:created xsi:type="dcterms:W3CDTF">2017-10-26T09:23:29Z</dcterms:created>
  <dcterms:modified xsi:type="dcterms:W3CDTF">2019-07-18T08:54:41Z</dcterms:modified>
</cp:coreProperties>
</file>