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640"/>
  </bookViews>
  <sheets>
    <sheet name="Доброе" sheetId="1" r:id="rId1"/>
  </sheets>
  <definedNames>
    <definedName name="_xlnm.Print_Titles" localSheetId="0">Доброе!$10:$11</definedName>
    <definedName name="_xlnm.Print_Area" localSheetId="0">Доброе!$A$1:$C$202</definedName>
  </definedNames>
  <calcPr calcId="145621"/>
</workbook>
</file>

<file path=xl/calcChain.xml><?xml version="1.0" encoding="utf-8"?>
<calcChain xmlns="http://schemas.openxmlformats.org/spreadsheetml/2006/main">
  <c r="C199" i="1" l="1"/>
  <c r="B199" i="1"/>
  <c r="C164" i="1"/>
  <c r="B164" i="1"/>
  <c r="C163" i="1"/>
  <c r="C165" i="1" s="1"/>
  <c r="B163" i="1"/>
  <c r="B165" i="1" s="1"/>
  <c r="C123" i="1"/>
  <c r="B123" i="1"/>
  <c r="C90" i="1"/>
  <c r="B90" i="1"/>
  <c r="C89" i="1"/>
  <c r="C91" i="1" s="1"/>
  <c r="B89" i="1"/>
  <c r="B91" i="1" s="1"/>
  <c r="C49" i="1"/>
  <c r="B49" i="1"/>
  <c r="C202" i="1" l="1"/>
</calcChain>
</file>

<file path=xl/sharedStrings.xml><?xml version="1.0" encoding="utf-8"?>
<sst xmlns="http://schemas.openxmlformats.org/spreadsheetml/2006/main" count="202" uniqueCount="77">
  <si>
    <t>УТВЕРЖДЕНО</t>
  </si>
  <si>
    <t>Протоколом заседания комиссии</t>
  </si>
  <si>
    <t>по разработке ТП ОМС от 25.12.2018 № 113</t>
  </si>
  <si>
    <t xml:space="preserve">ОБЪЕМЫ МЕДИЦИНСКОЙ ПОМОЩИ </t>
  </si>
  <si>
    <t>ГУЗ «Добровская районная больница»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</si>
  <si>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</si>
  <si>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</si>
  <si>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 xml:space="preserve"> БЕСПЛАТНОЙ МЕДИЦИНСКОЙ ПОМОЩИ НА 2019 ГОД</t>
  </si>
  <si>
    <t>Виды и условия оказания медицинской помощи</t>
  </si>
  <si>
    <t>Число медицинских услуг (случаев, посещений, обращений, вызовов)</t>
  </si>
  <si>
    <t>Общая стоимость лечения, тыс.руб.</t>
  </si>
  <si>
    <t>Специализированная медицинская помощь в стационарных условиях</t>
  </si>
  <si>
    <t>Кардиология</t>
  </si>
  <si>
    <t>Кариологические для больных с острым инфарктом миокарда</t>
  </si>
  <si>
    <t>Ревматология</t>
  </si>
  <si>
    <t>Гериатрия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</si>
  <si>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</si>
  <si>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</si>
  <si>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</si>
  <si>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</si>
  <si>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</si>
  <si>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</si>
  <si>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</si>
  <si>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</si>
  <si>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</si>
  <si>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</si>
  <si>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</si>
  <si>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 xml:space="preserve">Урология 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</si>
  <si>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</si>
  <si>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</si>
  <si>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</si>
  <si>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</si>
  <si>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</si>
  <si>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</si>
  <si>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</si>
  <si>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 xml:space="preserve">Хирургия 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</si>
  <si>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</si>
  <si>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</si>
  <si>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</si>
  <si>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</si>
  <si>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</si>
  <si>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Неврологические для больных с острым нарушением мозгового кровообращения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</si>
  <si>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</si>
  <si>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</si>
  <si>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</si>
  <si>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</si>
  <si>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Токсикология</t>
  </si>
  <si>
    <t>Медицинская реабилитация</t>
  </si>
  <si>
    <t>Всего по ТПОМС</t>
  </si>
  <si>
    <t>Медицинская помощь в амбулаторных условиях, в том числе:</t>
  </si>
  <si>
    <t xml:space="preserve"> с профилактическими и иными целями</t>
  </si>
  <si>
    <t>Дерматология</t>
  </si>
  <si>
    <t>Онкология</t>
  </si>
  <si>
    <t>Сердечно-сосудистая хирургия</t>
  </si>
  <si>
    <t>Травматология и ортопедия</t>
  </si>
  <si>
    <t>Урология</t>
  </si>
  <si>
    <t>Хирургия</t>
  </si>
  <si>
    <t>Челюстно-лицевая хирургия, стоматология</t>
  </si>
  <si>
    <t>Логопедия</t>
  </si>
  <si>
    <t>Психотерапия</t>
  </si>
  <si>
    <t>Психиатрия</t>
  </si>
  <si>
    <t>Венерология</t>
  </si>
  <si>
    <t>Фтизиатрия</t>
  </si>
  <si>
    <t>Профпатология</t>
  </si>
  <si>
    <t>МГК</t>
  </si>
  <si>
    <t>Всего по базовой программе ОМС</t>
  </si>
  <si>
    <t>Всего по профилям не входящим в базовую программу ОМС</t>
  </si>
  <si>
    <t>по неотложной медицинской помощи</t>
  </si>
  <si>
    <t>в связи с заболеваниями</t>
  </si>
  <si>
    <t>Психология</t>
  </si>
  <si>
    <t>Патолого-анатомическая служба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</si>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</sst>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32">
    <xf numFmtId="0" fontId="0" fillId="0" borderId="0" xfId="0"/>
    <xf numFmtId="0" fontId="1" fillId="0" borderId="0" xfId="1" applyFont="1" applyFill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 wrapText="1"/>
    </xf>
    <xf numFmtId="0" fontId="1" fillId="2" borderId="0" xfId="1" applyFont="1" applyFill="1" applyAlignment="1">
      <alignment vertical="center" wrapText="1"/>
    </xf>
    <xf numFmtId="0" fontId="1" fillId="2" borderId="1" xfId="1" applyFont="1" applyFill="1" applyBorder="1" applyAlignment="1">
      <alignment vertical="center" wrapText="1"/>
    </xf>
    <xf numFmtId="164" fontId="1" fillId="2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1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6" fillId="2" borderId="0" xfId="1" applyFont="1" applyFill="1" applyAlignment="1">
      <alignment vertical="center" wrapText="1"/>
    </xf>
    <xf numFmtId="0" fontId="5" fillId="2" borderId="1" xfId="1" applyFont="1" applyFill="1" applyBorder="1" applyAlignment="1">
      <alignment horizontal="left" vertical="center" wrapText="1"/>
    </xf>
    <xf numFmtId="3" fontId="5" fillId="2" borderId="1" xfId="1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vertical="center" wrapText="1"/>
    </xf>
    <xf numFmtId="165" fontId="7" fillId="2" borderId="3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vertical="center" wrapText="1"/>
    </xf>
    <xf numFmtId="3" fontId="5" fillId="2" borderId="1" xfId="1" applyNumberFormat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3" fontId="4" fillId="0" borderId="0" xfId="1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C202"/>
  <sheetViews>
    <sheetView tabSelected="1" zoomScaleSheetLayoutView="100" workbookViewId="0">
      <selection activeCell="A5" sqref="A5:C5"/>
    </sheetView>
  </sheetViews>
  <sheetFormatPr defaultColWidth="9.140625" defaultRowHeight="15" x14ac:dyDescent="0.25"/>
  <cols>
    <col min="1" max="1" width="61" style="1" customWidth="1"/>
    <col min="2" max="2" width="15.42578125" style="26" customWidth="1"/>
    <col min="3" max="3" width="15.7109375" style="1" customWidth="1"/>
    <col min="4" max="16384" width="9.140625" style="1"/>
  </cols>
  <sheetData>
    <row r="1" spans="1:3" x14ac:dyDescent="0.25">
      <c r="A1" s="29" t="s">
        <v>0</v>
      </c>
      <c r="B1" s="29"/>
      <c r="C1" s="29"/>
    </row>
    <row r="2" spans="1:3" x14ac:dyDescent="0.25">
      <c r="A2" s="29" t="s">
        <v>1</v>
      </c>
      <c r="B2" s="29"/>
      <c r="C2" s="29"/>
    </row>
    <row r="3" spans="1:3" x14ac:dyDescent="0.25">
      <c r="A3" s="30" t="s">
        <v>2</v>
      </c>
      <c r="B3" s="30"/>
      <c r="C3" s="30"/>
    </row>
    <row r="4" spans="1:3" x14ac:dyDescent="0.25">
      <c r="A4" s="28" t="s">
        <v>3</v>
      </c>
      <c r="B4" s="28"/>
      <c r="C4" s="28"/>
    </row>
    <row r="5" spans="1:3" x14ac:dyDescent="0.25">
      <c r="A5" s="31" t="s">
        <v>4</v>
      </c>
      <c r="B5" s="31"/>
      <c r="C5" s="31"/>
    </row>
    <row r="6" spans="1:3" x14ac:dyDescent="0.25">
      <c r="A6" s="28" t="s">
        <v>5</v>
      </c>
      <c r="B6" s="28"/>
      <c r="C6" s="28"/>
    </row>
    <row r="7" spans="1:3" x14ac:dyDescent="0.25">
      <c r="A7" s="28" t="s">
        <v>6</v>
      </c>
      <c r="B7" s="28"/>
      <c r="C7" s="28"/>
    </row>
    <row r="8" spans="1:3" x14ac:dyDescent="0.25">
      <c r="A8" s="28" t="s">
        <v>7</v>
      </c>
      <c r="B8" s="28"/>
      <c r="C8" s="28"/>
    </row>
    <row r="10" spans="1:3" ht="90" x14ac:dyDescent="0.25">
      <c r="A10" s="2" t="s">
        <v>8</v>
      </c>
      <c r="B10" s="3" t="s">
        <v>9</v>
      </c>
      <c r="C10" s="2" t="s">
        <v>10</v>
      </c>
    </row>
    <row r="11" spans="1:3" s="6" customFormat="1" x14ac:dyDescent="0.25">
      <c r="A11" s="4">
        <v>1</v>
      </c>
      <c r="B11" s="5">
        <v>2</v>
      </c>
      <c r="C11" s="4">
        <v>3</v>
      </c>
    </row>
    <row r="12" spans="1:3" s="6" customFormat="1" x14ac:dyDescent="0.25">
      <c r="A12" s="27" t="s">
        <v>11</v>
      </c>
      <c r="B12" s="27"/>
      <c r="C12" s="27"/>
    </row>
    <row r="13" spans="1:3" s="6" customFormat="1" x14ac:dyDescent="0.25">
      <c r="A13" s="7" t="s">
        <v>12</v>
      </c>
      <c r="B13" s="5">
        <v>329</v>
      </c>
      <c r="C13" s="8">
        <v>5495.8</v>
      </c>
    </row>
    <row r="14" spans="1:3" s="6" customFormat="1" hidden="1" x14ac:dyDescent="0.25">
      <c r="A14" s="7" t="s">
        <v>13</v>
      </c>
      <c r="B14" s="5">
        <v>0</v>
      </c>
      <c r="C14" s="8">
        <v>0</v>
      </c>
    </row>
    <row r="15" spans="1:3" s="6" customFormat="1" hidden="1" x14ac:dyDescent="0.25">
      <c r="A15" s="7" t="s">
        <v>14</v>
      </c>
      <c r="B15" s="5">
        <v>0</v>
      </c>
      <c r="C15" s="8">
        <v>0</v>
      </c>
    </row>
    <row r="16" spans="1:3" s="6" customFormat="1" hidden="1" x14ac:dyDescent="0.25">
      <c r="A16" s="7" t="s">
        <v>15</v>
      </c>
      <c r="B16" s="5"/>
      <c r="C16" s="8"/>
    </row>
    <row r="17" spans="1:3" s="6" customFormat="1" hidden="1" x14ac:dyDescent="0.25">
      <c r="A17" s="7" t="s">
        <v>16</v>
      </c>
      <c r="B17" s="5">
        <v>0</v>
      </c>
      <c r="C17" s="8">
        <v>0</v>
      </c>
    </row>
    <row r="18" spans="1:3" s="6" customFormat="1" hidden="1" x14ac:dyDescent="0.25">
      <c r="A18" s="7" t="s">
        <v>17</v>
      </c>
      <c r="B18" s="5">
        <v>0</v>
      </c>
      <c r="C18" s="8">
        <v>0</v>
      </c>
    </row>
    <row r="19" spans="1:3" s="6" customFormat="1" hidden="1" x14ac:dyDescent="0.25">
      <c r="A19" s="7" t="s">
        <v>18</v>
      </c>
      <c r="B19" s="5">
        <v>0</v>
      </c>
      <c r="C19" s="8">
        <v>0</v>
      </c>
    </row>
    <row r="20" spans="1:3" s="6" customFormat="1" hidden="1" x14ac:dyDescent="0.25">
      <c r="A20" s="7" t="s">
        <v>19</v>
      </c>
      <c r="B20" s="5">
        <v>0</v>
      </c>
      <c r="C20" s="8">
        <v>0</v>
      </c>
    </row>
    <row r="21" spans="1:3" s="6" customFormat="1" hidden="1" x14ac:dyDescent="0.25">
      <c r="A21" s="7" t="s">
        <v>20</v>
      </c>
      <c r="B21" s="5">
        <v>0</v>
      </c>
      <c r="C21" s="8">
        <v>0</v>
      </c>
    </row>
    <row r="22" spans="1:3" s="6" customFormat="1" hidden="1" x14ac:dyDescent="0.25">
      <c r="A22" s="7" t="s">
        <v>21</v>
      </c>
      <c r="B22" s="5">
        <v>0</v>
      </c>
      <c r="C22" s="8">
        <v>0</v>
      </c>
    </row>
    <row r="23" spans="1:3" s="6" customFormat="1" x14ac:dyDescent="0.25">
      <c r="A23" s="7" t="s">
        <v>22</v>
      </c>
      <c r="B23" s="5">
        <v>487</v>
      </c>
      <c r="C23" s="8">
        <v>8361.7000000000007</v>
      </c>
    </row>
    <row r="24" spans="1:3" s="9" customFormat="1" x14ac:dyDescent="0.25">
      <c r="A24" s="7" t="s">
        <v>23</v>
      </c>
      <c r="B24" s="5">
        <v>868</v>
      </c>
      <c r="C24" s="8">
        <v>15484.7</v>
      </c>
    </row>
    <row r="25" spans="1:3" s="6" customFormat="1" hidden="1" x14ac:dyDescent="0.25">
      <c r="A25" s="7" t="s">
        <v>24</v>
      </c>
      <c r="B25" s="5">
        <v>0</v>
      </c>
      <c r="C25" s="8">
        <v>0</v>
      </c>
    </row>
    <row r="26" spans="1:3" s="6" customFormat="1" hidden="1" x14ac:dyDescent="0.25">
      <c r="A26" s="7" t="s">
        <v>25</v>
      </c>
      <c r="B26" s="5">
        <v>0</v>
      </c>
      <c r="C26" s="8">
        <v>0</v>
      </c>
    </row>
    <row r="27" spans="1:3" s="6" customFormat="1" hidden="1" x14ac:dyDescent="0.25">
      <c r="A27" s="7" t="s">
        <v>26</v>
      </c>
      <c r="B27" s="5">
        <v>0</v>
      </c>
      <c r="C27" s="8">
        <v>0</v>
      </c>
    </row>
    <row r="28" spans="1:3" s="6" customFormat="1" hidden="1" x14ac:dyDescent="0.25">
      <c r="A28" s="7" t="s">
        <v>27</v>
      </c>
      <c r="B28" s="5">
        <v>0</v>
      </c>
      <c r="C28" s="8">
        <v>0</v>
      </c>
    </row>
    <row r="29" spans="1:3" s="6" customFormat="1" hidden="1" x14ac:dyDescent="0.25">
      <c r="A29" s="7" t="s">
        <v>28</v>
      </c>
      <c r="B29" s="5">
        <v>0</v>
      </c>
      <c r="C29" s="8">
        <v>0</v>
      </c>
    </row>
    <row r="30" spans="1:3" s="6" customFormat="1" hidden="1" x14ac:dyDescent="0.25">
      <c r="A30" s="7" t="s">
        <v>29</v>
      </c>
      <c r="B30" s="5">
        <v>0</v>
      </c>
      <c r="C30" s="8">
        <v>0</v>
      </c>
    </row>
    <row r="31" spans="1:3" s="6" customFormat="1" hidden="1" x14ac:dyDescent="0.25">
      <c r="A31" s="7" t="s">
        <v>30</v>
      </c>
      <c r="B31" s="5">
        <v>0</v>
      </c>
      <c r="C31" s="8">
        <v>0</v>
      </c>
    </row>
    <row r="32" spans="1:3" s="6" customFormat="1" hidden="1" x14ac:dyDescent="0.25">
      <c r="A32" s="7" t="s">
        <v>31</v>
      </c>
      <c r="B32" s="5">
        <v>0</v>
      </c>
      <c r="C32" s="8">
        <v>0</v>
      </c>
    </row>
    <row r="33" spans="1:3" s="6" customFormat="1" hidden="1" x14ac:dyDescent="0.25">
      <c r="A33" s="7" t="s">
        <v>32</v>
      </c>
      <c r="B33" s="5">
        <v>0</v>
      </c>
      <c r="C33" s="8">
        <v>0</v>
      </c>
    </row>
    <row r="34" spans="1:3" s="6" customFormat="1" hidden="1" x14ac:dyDescent="0.25">
      <c r="A34" s="7" t="s">
        <v>33</v>
      </c>
      <c r="B34" s="5">
        <v>0</v>
      </c>
      <c r="C34" s="8">
        <v>0</v>
      </c>
    </row>
    <row r="35" spans="1:3" s="6" customFormat="1" hidden="1" x14ac:dyDescent="0.25">
      <c r="A35" s="7" t="s">
        <v>34</v>
      </c>
      <c r="B35" s="5">
        <v>0</v>
      </c>
      <c r="C35" s="8">
        <v>0</v>
      </c>
    </row>
    <row r="36" spans="1:3" s="6" customFormat="1" x14ac:dyDescent="0.25">
      <c r="A36" s="7" t="s">
        <v>35</v>
      </c>
      <c r="B36" s="5">
        <v>573</v>
      </c>
      <c r="C36" s="8">
        <v>9963.2000000000007</v>
      </c>
    </row>
    <row r="37" spans="1:3" s="6" customFormat="1" hidden="1" x14ac:dyDescent="0.25">
      <c r="A37" s="7" t="s">
        <v>36</v>
      </c>
      <c r="B37" s="5">
        <v>0</v>
      </c>
      <c r="C37" s="8">
        <v>0</v>
      </c>
    </row>
    <row r="38" spans="1:3" s="6" customFormat="1" x14ac:dyDescent="0.25">
      <c r="A38" s="7" t="s">
        <v>37</v>
      </c>
      <c r="B38" s="5">
        <v>260</v>
      </c>
      <c r="C38" s="8">
        <v>2723.6</v>
      </c>
    </row>
    <row r="39" spans="1:3" s="6" customFormat="1" hidden="1" x14ac:dyDescent="0.25">
      <c r="A39" s="7" t="s">
        <v>38</v>
      </c>
      <c r="B39" s="5">
        <v>0</v>
      </c>
      <c r="C39" s="8">
        <v>0</v>
      </c>
    </row>
    <row r="40" spans="1:3" s="6" customFormat="1" hidden="1" x14ac:dyDescent="0.25">
      <c r="A40" s="7" t="s">
        <v>39</v>
      </c>
      <c r="B40" s="5">
        <v>0</v>
      </c>
      <c r="C40" s="8">
        <v>0</v>
      </c>
    </row>
    <row r="41" spans="1:3" s="6" customFormat="1" x14ac:dyDescent="0.25">
      <c r="A41" s="7" t="s">
        <v>40</v>
      </c>
      <c r="B41" s="5">
        <v>293</v>
      </c>
      <c r="C41" s="8">
        <v>4382.2</v>
      </c>
    </row>
    <row r="42" spans="1:3" s="6" customFormat="1" ht="30" hidden="1" x14ac:dyDescent="0.25">
      <c r="A42" s="7" t="s">
        <v>41</v>
      </c>
      <c r="B42" s="5">
        <v>0</v>
      </c>
      <c r="C42" s="8">
        <v>0</v>
      </c>
    </row>
    <row r="43" spans="1:3" s="6" customFormat="1" hidden="1" x14ac:dyDescent="0.25">
      <c r="A43" s="7" t="s">
        <v>42</v>
      </c>
      <c r="B43" s="5">
        <v>0</v>
      </c>
      <c r="C43" s="8">
        <v>0</v>
      </c>
    </row>
    <row r="44" spans="1:3" s="6" customFormat="1" hidden="1" x14ac:dyDescent="0.25">
      <c r="A44" s="7" t="s">
        <v>43</v>
      </c>
      <c r="B44" s="5">
        <v>0</v>
      </c>
      <c r="C44" s="8">
        <v>0</v>
      </c>
    </row>
    <row r="45" spans="1:3" s="6" customFormat="1" hidden="1" x14ac:dyDescent="0.25">
      <c r="A45" s="7" t="s">
        <v>44</v>
      </c>
      <c r="B45" s="5">
        <v>0</v>
      </c>
      <c r="C45" s="8">
        <v>0</v>
      </c>
    </row>
    <row r="46" spans="1:3" s="6" customFormat="1" ht="30" hidden="1" x14ac:dyDescent="0.25">
      <c r="A46" s="7" t="s">
        <v>45</v>
      </c>
      <c r="B46" s="5">
        <v>0</v>
      </c>
      <c r="C46" s="8">
        <v>0</v>
      </c>
    </row>
    <row r="47" spans="1:3" s="6" customFormat="1" hidden="1" x14ac:dyDescent="0.25">
      <c r="A47" s="7" t="s">
        <v>46</v>
      </c>
      <c r="B47" s="5">
        <v>0</v>
      </c>
      <c r="C47" s="8">
        <v>0</v>
      </c>
    </row>
    <row r="48" spans="1:3" s="6" customFormat="1" hidden="1" x14ac:dyDescent="0.25">
      <c r="A48" s="7" t="s">
        <v>47</v>
      </c>
      <c r="B48" s="5">
        <v>0</v>
      </c>
      <c r="C48" s="8">
        <v>0</v>
      </c>
    </row>
    <row r="49" spans="1:3" s="6" customFormat="1" x14ac:dyDescent="0.25">
      <c r="A49" s="10" t="s">
        <v>48</v>
      </c>
      <c r="B49" s="11">
        <f>SUM(B13:B48)</f>
        <v>2810</v>
      </c>
      <c r="C49" s="12">
        <f>SUM(C13:C48)</f>
        <v>46411.199999999997</v>
      </c>
    </row>
    <row r="50" spans="1:3" s="6" customFormat="1" x14ac:dyDescent="0.25">
      <c r="A50" s="27" t="s">
        <v>49</v>
      </c>
      <c r="B50" s="27"/>
      <c r="C50" s="27"/>
    </row>
    <row r="51" spans="1:3" s="6" customFormat="1" x14ac:dyDescent="0.25">
      <c r="A51" s="27" t="s">
        <v>50</v>
      </c>
      <c r="B51" s="27"/>
      <c r="C51" s="27"/>
    </row>
    <row r="52" spans="1:3" s="6" customFormat="1" x14ac:dyDescent="0.25">
      <c r="A52" s="13" t="s">
        <v>37</v>
      </c>
      <c r="B52" s="5">
        <v>4716</v>
      </c>
      <c r="C52" s="8">
        <v>1932</v>
      </c>
    </row>
    <row r="53" spans="1:3" s="6" customFormat="1" hidden="1" x14ac:dyDescent="0.25">
      <c r="A53" s="13" t="s">
        <v>21</v>
      </c>
      <c r="B53" s="5">
        <v>0</v>
      </c>
      <c r="C53" s="8">
        <v>0</v>
      </c>
    </row>
    <row r="54" spans="1:3" s="6" customFormat="1" hidden="1" x14ac:dyDescent="0.25">
      <c r="A54" s="13" t="s">
        <v>16</v>
      </c>
      <c r="B54" s="5">
        <v>0</v>
      </c>
      <c r="C54" s="8">
        <v>0</v>
      </c>
    </row>
    <row r="55" spans="1:3" s="6" customFormat="1" hidden="1" x14ac:dyDescent="0.25">
      <c r="A55" s="13" t="s">
        <v>20</v>
      </c>
      <c r="B55" s="5">
        <v>0</v>
      </c>
      <c r="C55" s="8">
        <v>0</v>
      </c>
    </row>
    <row r="56" spans="1:3" s="6" customFormat="1" hidden="1" x14ac:dyDescent="0.25">
      <c r="A56" s="13" t="s">
        <v>15</v>
      </c>
      <c r="B56" s="5">
        <v>0</v>
      </c>
      <c r="C56" s="8">
        <v>0</v>
      </c>
    </row>
    <row r="57" spans="1:3" s="6" customFormat="1" x14ac:dyDescent="0.25">
      <c r="A57" s="13" t="s">
        <v>51</v>
      </c>
      <c r="B57" s="5">
        <v>122</v>
      </c>
      <c r="C57" s="8">
        <v>36</v>
      </c>
    </row>
    <row r="58" spans="1:3" s="6" customFormat="1" x14ac:dyDescent="0.25">
      <c r="A58" s="13" t="s">
        <v>43</v>
      </c>
      <c r="B58" s="5">
        <v>277</v>
      </c>
      <c r="C58" s="8">
        <v>140</v>
      </c>
    </row>
    <row r="59" spans="1:3" s="6" customFormat="1" x14ac:dyDescent="0.25">
      <c r="A59" s="13" t="s">
        <v>12</v>
      </c>
      <c r="B59" s="5">
        <v>553</v>
      </c>
      <c r="C59" s="8">
        <v>187</v>
      </c>
    </row>
    <row r="60" spans="1:3" s="6" customFormat="1" hidden="1" x14ac:dyDescent="0.25">
      <c r="A60" s="13" t="s">
        <v>32</v>
      </c>
      <c r="B60" s="5">
        <v>0</v>
      </c>
      <c r="C60" s="8">
        <v>0</v>
      </c>
    </row>
    <row r="61" spans="1:3" s="6" customFormat="1" hidden="1" x14ac:dyDescent="0.25">
      <c r="A61" s="13" t="s">
        <v>47</v>
      </c>
      <c r="B61" s="5">
        <v>0</v>
      </c>
      <c r="C61" s="8">
        <v>0</v>
      </c>
    </row>
    <row r="62" spans="1:3" s="6" customFormat="1" x14ac:dyDescent="0.25">
      <c r="A62" s="13" t="s">
        <v>40</v>
      </c>
      <c r="B62" s="5">
        <v>1197</v>
      </c>
      <c r="C62" s="8">
        <v>480</v>
      </c>
    </row>
    <row r="63" spans="1:3" s="6" customFormat="1" hidden="1" x14ac:dyDescent="0.25">
      <c r="A63" s="13" t="s">
        <v>28</v>
      </c>
      <c r="B63" s="5">
        <v>0</v>
      </c>
      <c r="C63" s="8">
        <v>0</v>
      </c>
    </row>
    <row r="64" spans="1:3" s="6" customFormat="1" hidden="1" x14ac:dyDescent="0.25">
      <c r="A64" s="13" t="s">
        <v>24</v>
      </c>
      <c r="B64" s="5">
        <v>0</v>
      </c>
      <c r="C64" s="8">
        <v>0</v>
      </c>
    </row>
    <row r="65" spans="1:3" s="6" customFormat="1" hidden="1" x14ac:dyDescent="0.25">
      <c r="A65" s="13" t="s">
        <v>19</v>
      </c>
      <c r="B65" s="5">
        <v>0</v>
      </c>
      <c r="C65" s="8">
        <v>0</v>
      </c>
    </row>
    <row r="66" spans="1:3" s="6" customFormat="1" x14ac:dyDescent="0.25">
      <c r="A66" s="13" t="s">
        <v>52</v>
      </c>
      <c r="B66" s="5">
        <v>688</v>
      </c>
      <c r="C66" s="8">
        <v>204</v>
      </c>
    </row>
    <row r="67" spans="1:3" s="6" customFormat="1" x14ac:dyDescent="0.25">
      <c r="A67" s="13" t="s">
        <v>38</v>
      </c>
      <c r="B67" s="5">
        <v>1578</v>
      </c>
      <c r="C67" s="8">
        <v>445</v>
      </c>
    </row>
    <row r="68" spans="1:3" s="6" customFormat="1" hidden="1" x14ac:dyDescent="0.25">
      <c r="A68" s="13" t="s">
        <v>39</v>
      </c>
      <c r="B68" s="5"/>
      <c r="C68" s="8"/>
    </row>
    <row r="69" spans="1:3" s="6" customFormat="1" x14ac:dyDescent="0.25">
      <c r="A69" s="13" t="s">
        <v>22</v>
      </c>
      <c r="B69" s="5">
        <v>13164</v>
      </c>
      <c r="C69" s="8">
        <v>7461</v>
      </c>
    </row>
    <row r="70" spans="1:3" s="6" customFormat="1" hidden="1" x14ac:dyDescent="0.25">
      <c r="A70" s="13" t="s">
        <v>17</v>
      </c>
      <c r="B70" s="5">
        <v>0</v>
      </c>
      <c r="C70" s="8">
        <v>0</v>
      </c>
    </row>
    <row r="71" spans="1:3" s="6" customFormat="1" hidden="1" x14ac:dyDescent="0.25">
      <c r="A71" s="13" t="s">
        <v>14</v>
      </c>
      <c r="B71" s="5">
        <v>0</v>
      </c>
      <c r="C71" s="8">
        <v>0</v>
      </c>
    </row>
    <row r="72" spans="1:3" s="6" customFormat="1" hidden="1" x14ac:dyDescent="0.25">
      <c r="A72" s="13" t="s">
        <v>53</v>
      </c>
      <c r="B72" s="5">
        <v>0</v>
      </c>
      <c r="C72" s="8">
        <v>0</v>
      </c>
    </row>
    <row r="73" spans="1:3" s="6" customFormat="1" x14ac:dyDescent="0.25">
      <c r="A73" s="13" t="s">
        <v>23</v>
      </c>
      <c r="B73" s="5">
        <v>43504</v>
      </c>
      <c r="C73" s="8">
        <v>14687.5</v>
      </c>
    </row>
    <row r="74" spans="1:3" s="6" customFormat="1" hidden="1" x14ac:dyDescent="0.25">
      <c r="A74" s="13" t="s">
        <v>46</v>
      </c>
      <c r="B74" s="5">
        <v>0</v>
      </c>
      <c r="C74" s="8">
        <v>0</v>
      </c>
    </row>
    <row r="75" spans="1:3" s="6" customFormat="1" hidden="1" x14ac:dyDescent="0.25">
      <c r="A75" s="13" t="s">
        <v>31</v>
      </c>
      <c r="B75" s="5">
        <v>0</v>
      </c>
      <c r="C75" s="8">
        <v>0</v>
      </c>
    </row>
    <row r="76" spans="1:3" s="6" customFormat="1" hidden="1" x14ac:dyDescent="0.25">
      <c r="A76" s="13" t="s">
        <v>54</v>
      </c>
      <c r="B76" s="5">
        <v>0</v>
      </c>
      <c r="C76" s="8">
        <v>0</v>
      </c>
    </row>
    <row r="77" spans="1:3" s="6" customFormat="1" x14ac:dyDescent="0.25">
      <c r="A77" s="13" t="s">
        <v>55</v>
      </c>
      <c r="B77" s="5">
        <v>306</v>
      </c>
      <c r="C77" s="8">
        <v>89</v>
      </c>
    </row>
    <row r="78" spans="1:3" s="6" customFormat="1" x14ac:dyDescent="0.25">
      <c r="A78" s="13" t="s">
        <v>56</v>
      </c>
      <c r="B78" s="5">
        <v>3039</v>
      </c>
      <c r="C78" s="8">
        <v>1100</v>
      </c>
    </row>
    <row r="79" spans="1:3" s="6" customFormat="1" hidden="1" x14ac:dyDescent="0.25">
      <c r="A79" s="13" t="s">
        <v>29</v>
      </c>
      <c r="B79" s="5">
        <v>0</v>
      </c>
      <c r="C79" s="8">
        <v>0</v>
      </c>
    </row>
    <row r="80" spans="1:3" s="6" customFormat="1" x14ac:dyDescent="0.25">
      <c r="A80" s="13" t="s">
        <v>57</v>
      </c>
      <c r="B80" s="5">
        <v>923</v>
      </c>
      <c r="C80" s="8">
        <v>357</v>
      </c>
    </row>
    <row r="81" spans="1:3" s="6" customFormat="1" hidden="1" x14ac:dyDescent="0.25">
      <c r="A81" s="13" t="s">
        <v>18</v>
      </c>
      <c r="B81" s="5">
        <v>0</v>
      </c>
      <c r="C81" s="8">
        <v>0</v>
      </c>
    </row>
    <row r="82" spans="1:3" s="6" customFormat="1" hidden="1" x14ac:dyDescent="0.25">
      <c r="A82" s="14" t="s">
        <v>58</v>
      </c>
      <c r="B82" s="5">
        <v>0</v>
      </c>
      <c r="C82" s="8"/>
    </row>
    <row r="83" spans="1:3" s="6" customFormat="1" hidden="1" x14ac:dyDescent="0.25">
      <c r="A83" s="14" t="s">
        <v>59</v>
      </c>
      <c r="B83" s="5">
        <v>0</v>
      </c>
      <c r="C83" s="8"/>
    </row>
    <row r="84" spans="1:3" s="6" customFormat="1" x14ac:dyDescent="0.25">
      <c r="A84" s="14" t="s">
        <v>60</v>
      </c>
      <c r="B84" s="5">
        <v>3608</v>
      </c>
      <c r="C84" s="8">
        <v>1705.2</v>
      </c>
    </row>
    <row r="85" spans="1:3" s="6" customFormat="1" x14ac:dyDescent="0.25">
      <c r="A85" s="14" t="s">
        <v>61</v>
      </c>
      <c r="B85" s="5">
        <v>3</v>
      </c>
      <c r="C85" s="8">
        <v>1.1000000000000001</v>
      </c>
    </row>
    <row r="86" spans="1:3" s="6" customFormat="1" x14ac:dyDescent="0.25">
      <c r="A86" s="14" t="s">
        <v>62</v>
      </c>
      <c r="B86" s="5">
        <v>689</v>
      </c>
      <c r="C86" s="8">
        <v>336.2</v>
      </c>
    </row>
    <row r="87" spans="1:3" s="6" customFormat="1" hidden="1" x14ac:dyDescent="0.25">
      <c r="A87" s="14" t="s">
        <v>63</v>
      </c>
      <c r="B87" s="5">
        <v>0</v>
      </c>
      <c r="C87" s="8"/>
    </row>
    <row r="88" spans="1:3" s="15" customFormat="1" hidden="1" x14ac:dyDescent="0.25">
      <c r="A88" s="14" t="s">
        <v>64</v>
      </c>
      <c r="B88" s="5">
        <v>0</v>
      </c>
      <c r="C88" s="8"/>
    </row>
    <row r="89" spans="1:3" s="15" customFormat="1" x14ac:dyDescent="0.25">
      <c r="A89" s="10" t="s">
        <v>65</v>
      </c>
      <c r="B89" s="11">
        <f>SUM(B52:B81)</f>
        <v>70067</v>
      </c>
      <c r="C89" s="12">
        <f t="shared" ref="C89" si="0">SUM(C52:C81)</f>
        <v>27118.5</v>
      </c>
    </row>
    <row r="90" spans="1:3" s="6" customFormat="1" x14ac:dyDescent="0.25">
      <c r="A90" s="16" t="s">
        <v>66</v>
      </c>
      <c r="B90" s="17">
        <f>SUM(B82:B88)</f>
        <v>4300</v>
      </c>
      <c r="C90" s="18">
        <f t="shared" ref="C90" si="1">SUM(C82:C88)</f>
        <v>2042.5</v>
      </c>
    </row>
    <row r="91" spans="1:3" s="6" customFormat="1" x14ac:dyDescent="0.25">
      <c r="A91" s="10" t="s">
        <v>48</v>
      </c>
      <c r="B91" s="11">
        <f>B89+B90</f>
        <v>74367</v>
      </c>
      <c r="C91" s="12">
        <f t="shared" ref="C91" si="2">C89+C90</f>
        <v>29161</v>
      </c>
    </row>
    <row r="92" spans="1:3" s="6" customFormat="1" x14ac:dyDescent="0.25">
      <c r="A92" s="27" t="s">
        <v>67</v>
      </c>
      <c r="B92" s="27"/>
      <c r="C92" s="27"/>
    </row>
    <row r="93" spans="1:3" s="6" customFormat="1" x14ac:dyDescent="0.25">
      <c r="A93" s="13" t="s">
        <v>37</v>
      </c>
      <c r="B93" s="5">
        <v>60</v>
      </c>
      <c r="C93" s="8">
        <v>34.299999999999997</v>
      </c>
    </row>
    <row r="94" spans="1:3" s="6" customFormat="1" hidden="1" x14ac:dyDescent="0.25">
      <c r="A94" s="13" t="s">
        <v>21</v>
      </c>
      <c r="B94" s="5">
        <v>0</v>
      </c>
      <c r="C94" s="8">
        <v>0</v>
      </c>
    </row>
    <row r="95" spans="1:3" s="6" customFormat="1" hidden="1" x14ac:dyDescent="0.25">
      <c r="A95" s="13" t="s">
        <v>16</v>
      </c>
      <c r="B95" s="5">
        <v>0</v>
      </c>
      <c r="C95" s="8">
        <v>0</v>
      </c>
    </row>
    <row r="96" spans="1:3" s="6" customFormat="1" hidden="1" x14ac:dyDescent="0.25">
      <c r="A96" s="13" t="s">
        <v>20</v>
      </c>
      <c r="B96" s="5">
        <v>0</v>
      </c>
      <c r="C96" s="8">
        <v>0</v>
      </c>
    </row>
    <row r="97" spans="1:3" s="6" customFormat="1" hidden="1" x14ac:dyDescent="0.25">
      <c r="A97" s="13" t="s">
        <v>15</v>
      </c>
      <c r="B97" s="5">
        <v>0</v>
      </c>
      <c r="C97" s="8">
        <v>0</v>
      </c>
    </row>
    <row r="98" spans="1:3" s="6" customFormat="1" hidden="1" x14ac:dyDescent="0.25">
      <c r="A98" s="13" t="s">
        <v>51</v>
      </c>
      <c r="B98" s="5">
        <v>0</v>
      </c>
      <c r="C98" s="8">
        <v>0</v>
      </c>
    </row>
    <row r="99" spans="1:3" s="6" customFormat="1" hidden="1" x14ac:dyDescent="0.25">
      <c r="A99" s="13" t="s">
        <v>43</v>
      </c>
      <c r="B99" s="5">
        <v>0</v>
      </c>
      <c r="C99" s="8">
        <v>0</v>
      </c>
    </row>
    <row r="100" spans="1:3" s="6" customFormat="1" x14ac:dyDescent="0.25">
      <c r="A100" s="13" t="s">
        <v>12</v>
      </c>
      <c r="B100" s="5">
        <v>7</v>
      </c>
      <c r="C100" s="8">
        <v>3.8</v>
      </c>
    </row>
    <row r="101" spans="1:3" s="6" customFormat="1" hidden="1" x14ac:dyDescent="0.25">
      <c r="A101" s="13" t="s">
        <v>32</v>
      </c>
      <c r="B101" s="4">
        <v>0</v>
      </c>
      <c r="C101" s="4">
        <v>0</v>
      </c>
    </row>
    <row r="102" spans="1:3" s="6" customFormat="1" hidden="1" x14ac:dyDescent="0.25">
      <c r="A102" s="13" t="s">
        <v>47</v>
      </c>
      <c r="B102" s="5">
        <v>0</v>
      </c>
      <c r="C102" s="8">
        <v>0</v>
      </c>
    </row>
    <row r="103" spans="1:3" s="6" customFormat="1" x14ac:dyDescent="0.25">
      <c r="A103" s="13" t="s">
        <v>40</v>
      </c>
      <c r="B103" s="5">
        <v>43</v>
      </c>
      <c r="C103" s="8">
        <v>24.8</v>
      </c>
    </row>
    <row r="104" spans="1:3" s="6" customFormat="1" hidden="1" x14ac:dyDescent="0.25">
      <c r="A104" s="13" t="s">
        <v>28</v>
      </c>
      <c r="B104" s="5">
        <v>0</v>
      </c>
      <c r="C104" s="8">
        <v>0</v>
      </c>
    </row>
    <row r="105" spans="1:3" s="6" customFormat="1" hidden="1" x14ac:dyDescent="0.25">
      <c r="A105" s="13" t="s">
        <v>24</v>
      </c>
      <c r="B105" s="5">
        <v>0</v>
      </c>
      <c r="C105" s="8">
        <v>0</v>
      </c>
    </row>
    <row r="106" spans="1:3" s="6" customFormat="1" hidden="1" x14ac:dyDescent="0.25">
      <c r="A106" s="13" t="s">
        <v>19</v>
      </c>
      <c r="B106" s="5">
        <v>0</v>
      </c>
      <c r="C106" s="8">
        <v>0</v>
      </c>
    </row>
    <row r="107" spans="1:3" s="6" customFormat="1" hidden="1" x14ac:dyDescent="0.25">
      <c r="A107" s="13" t="s">
        <v>52</v>
      </c>
      <c r="B107" s="5">
        <v>0</v>
      </c>
      <c r="C107" s="8">
        <v>0</v>
      </c>
    </row>
    <row r="108" spans="1:3" s="6" customFormat="1" hidden="1" x14ac:dyDescent="0.25">
      <c r="A108" s="13" t="s">
        <v>38</v>
      </c>
      <c r="B108" s="5">
        <v>0</v>
      </c>
      <c r="C108" s="8">
        <v>0</v>
      </c>
    </row>
    <row r="109" spans="1:3" s="6" customFormat="1" hidden="1" x14ac:dyDescent="0.25">
      <c r="A109" s="13" t="s">
        <v>39</v>
      </c>
      <c r="B109" s="5">
        <v>0</v>
      </c>
      <c r="C109" s="8">
        <v>0</v>
      </c>
    </row>
    <row r="110" spans="1:3" s="6" customFormat="1" x14ac:dyDescent="0.25">
      <c r="A110" s="13" t="s">
        <v>22</v>
      </c>
      <c r="B110" s="5">
        <v>367</v>
      </c>
      <c r="C110" s="8">
        <v>317.2</v>
      </c>
    </row>
    <row r="111" spans="1:3" s="6" customFormat="1" hidden="1" x14ac:dyDescent="0.25">
      <c r="A111" s="13" t="s">
        <v>17</v>
      </c>
      <c r="B111" s="5">
        <v>0</v>
      </c>
      <c r="C111" s="8">
        <v>0</v>
      </c>
    </row>
    <row r="112" spans="1:3" s="6" customFormat="1" hidden="1" x14ac:dyDescent="0.25">
      <c r="A112" s="13" t="s">
        <v>14</v>
      </c>
      <c r="B112" s="5">
        <v>0</v>
      </c>
      <c r="C112" s="8">
        <v>0</v>
      </c>
    </row>
    <row r="113" spans="1:3" s="6" customFormat="1" hidden="1" x14ac:dyDescent="0.25">
      <c r="A113" s="13" t="s">
        <v>53</v>
      </c>
      <c r="B113" s="5">
        <v>0</v>
      </c>
      <c r="C113" s="8">
        <v>0</v>
      </c>
    </row>
    <row r="114" spans="1:3" s="6" customFormat="1" x14ac:dyDescent="0.25">
      <c r="A114" s="13" t="s">
        <v>23</v>
      </c>
      <c r="B114" s="5">
        <v>11842</v>
      </c>
      <c r="C114" s="8">
        <v>6635.5</v>
      </c>
    </row>
    <row r="115" spans="1:3" s="6" customFormat="1" hidden="1" x14ac:dyDescent="0.25">
      <c r="A115" s="13" t="s">
        <v>46</v>
      </c>
      <c r="B115" s="5">
        <v>0</v>
      </c>
      <c r="C115" s="8">
        <v>0</v>
      </c>
    </row>
    <row r="116" spans="1:3" s="6" customFormat="1" hidden="1" x14ac:dyDescent="0.25">
      <c r="A116" s="13" t="s">
        <v>31</v>
      </c>
      <c r="B116" s="5">
        <v>0</v>
      </c>
      <c r="C116" s="8">
        <v>0</v>
      </c>
    </row>
    <row r="117" spans="1:3" s="6" customFormat="1" hidden="1" x14ac:dyDescent="0.25">
      <c r="A117" s="13" t="s">
        <v>54</v>
      </c>
      <c r="B117" s="5">
        <v>0</v>
      </c>
      <c r="C117" s="8">
        <v>0</v>
      </c>
    </row>
    <row r="118" spans="1:3" s="6" customFormat="1" hidden="1" x14ac:dyDescent="0.25">
      <c r="A118" s="13" t="s">
        <v>55</v>
      </c>
      <c r="B118" s="5">
        <v>0</v>
      </c>
      <c r="C118" s="8">
        <v>0</v>
      </c>
    </row>
    <row r="119" spans="1:3" s="6" customFormat="1" x14ac:dyDescent="0.25">
      <c r="A119" s="13" t="s">
        <v>56</v>
      </c>
      <c r="B119" s="5">
        <v>197</v>
      </c>
      <c r="C119" s="8">
        <v>112.4</v>
      </c>
    </row>
    <row r="120" spans="1:3" s="6" customFormat="1" hidden="1" x14ac:dyDescent="0.25">
      <c r="A120" s="13" t="s">
        <v>29</v>
      </c>
      <c r="B120" s="5">
        <v>0</v>
      </c>
      <c r="C120" s="8">
        <v>0</v>
      </c>
    </row>
    <row r="121" spans="1:3" s="6" customFormat="1" hidden="1" x14ac:dyDescent="0.25">
      <c r="A121" s="13" t="s">
        <v>57</v>
      </c>
      <c r="B121" s="5">
        <v>0</v>
      </c>
      <c r="C121" s="8">
        <v>0</v>
      </c>
    </row>
    <row r="122" spans="1:3" s="6" customFormat="1" hidden="1" x14ac:dyDescent="0.25">
      <c r="A122" s="13" t="s">
        <v>18</v>
      </c>
      <c r="B122" s="5">
        <v>0</v>
      </c>
      <c r="C122" s="8">
        <v>0</v>
      </c>
    </row>
    <row r="123" spans="1:3" s="6" customFormat="1" x14ac:dyDescent="0.25">
      <c r="A123" s="10" t="s">
        <v>48</v>
      </c>
      <c r="B123" s="11">
        <f>SUM(B93:B122)</f>
        <v>12516</v>
      </c>
      <c r="C123" s="12">
        <f t="shared" ref="C123" si="3">SUM(C93:C122)</f>
        <v>7128</v>
      </c>
    </row>
    <row r="124" spans="1:3" s="6" customFormat="1" x14ac:dyDescent="0.25">
      <c r="A124" s="27" t="s">
        <v>68</v>
      </c>
      <c r="B124" s="27"/>
      <c r="C124" s="27"/>
    </row>
    <row r="125" spans="1:3" s="6" customFormat="1" x14ac:dyDescent="0.25">
      <c r="A125" s="13" t="s">
        <v>37</v>
      </c>
      <c r="B125" s="5">
        <v>554</v>
      </c>
      <c r="C125" s="8">
        <v>844</v>
      </c>
    </row>
    <row r="126" spans="1:3" s="6" customFormat="1" hidden="1" x14ac:dyDescent="0.25">
      <c r="A126" s="13" t="s">
        <v>21</v>
      </c>
      <c r="B126" s="5">
        <v>0</v>
      </c>
      <c r="C126" s="8">
        <v>0</v>
      </c>
    </row>
    <row r="127" spans="1:3" s="6" customFormat="1" hidden="1" x14ac:dyDescent="0.25">
      <c r="A127" s="13" t="s">
        <v>16</v>
      </c>
      <c r="B127" s="5">
        <v>0</v>
      </c>
      <c r="C127" s="8">
        <v>0</v>
      </c>
    </row>
    <row r="128" spans="1:3" s="6" customFormat="1" hidden="1" x14ac:dyDescent="0.25">
      <c r="A128" s="13" t="s">
        <v>20</v>
      </c>
      <c r="B128" s="5">
        <v>0</v>
      </c>
      <c r="C128" s="8">
        <v>0</v>
      </c>
    </row>
    <row r="129" spans="1:3" s="6" customFormat="1" hidden="1" x14ac:dyDescent="0.25">
      <c r="A129" s="13" t="s">
        <v>15</v>
      </c>
      <c r="B129" s="5">
        <v>0</v>
      </c>
      <c r="C129" s="8">
        <v>0</v>
      </c>
    </row>
    <row r="130" spans="1:3" s="6" customFormat="1" x14ac:dyDescent="0.25">
      <c r="A130" s="13" t="s">
        <v>51</v>
      </c>
      <c r="B130" s="5">
        <v>519</v>
      </c>
      <c r="C130" s="8">
        <v>542</v>
      </c>
    </row>
    <row r="131" spans="1:3" s="6" customFormat="1" x14ac:dyDescent="0.25">
      <c r="A131" s="13" t="s">
        <v>43</v>
      </c>
      <c r="B131" s="5">
        <v>33</v>
      </c>
      <c r="C131" s="8">
        <v>34</v>
      </c>
    </row>
    <row r="132" spans="1:3" s="6" customFormat="1" x14ac:dyDescent="0.25">
      <c r="A132" s="13" t="s">
        <v>12</v>
      </c>
      <c r="B132" s="5">
        <v>86</v>
      </c>
      <c r="C132" s="8">
        <v>69</v>
      </c>
    </row>
    <row r="133" spans="1:3" s="6" customFormat="1" hidden="1" x14ac:dyDescent="0.25">
      <c r="A133" s="13" t="s">
        <v>32</v>
      </c>
      <c r="B133" s="5">
        <v>0</v>
      </c>
      <c r="C133" s="8">
        <v>0</v>
      </c>
    </row>
    <row r="134" spans="1:3" s="6" customFormat="1" hidden="1" x14ac:dyDescent="0.25">
      <c r="A134" s="13" t="s">
        <v>47</v>
      </c>
      <c r="B134" s="5">
        <v>0</v>
      </c>
      <c r="C134" s="8">
        <v>0</v>
      </c>
    </row>
    <row r="135" spans="1:3" s="6" customFormat="1" x14ac:dyDescent="0.25">
      <c r="A135" s="13" t="s">
        <v>40</v>
      </c>
      <c r="B135" s="5">
        <v>753</v>
      </c>
      <c r="C135" s="8">
        <v>757</v>
      </c>
    </row>
    <row r="136" spans="1:3" s="6" customFormat="1" hidden="1" x14ac:dyDescent="0.25">
      <c r="A136" s="13" t="s">
        <v>28</v>
      </c>
      <c r="B136" s="5">
        <v>0</v>
      </c>
      <c r="C136" s="8">
        <v>0</v>
      </c>
    </row>
    <row r="137" spans="1:3" s="6" customFormat="1" hidden="1" x14ac:dyDescent="0.25">
      <c r="A137" s="13" t="s">
        <v>24</v>
      </c>
      <c r="B137" s="5">
        <v>0</v>
      </c>
      <c r="C137" s="8">
        <v>0</v>
      </c>
    </row>
    <row r="138" spans="1:3" s="6" customFormat="1" hidden="1" x14ac:dyDescent="0.25">
      <c r="A138" s="13" t="s">
        <v>19</v>
      </c>
      <c r="B138" s="5">
        <v>0</v>
      </c>
      <c r="C138" s="8">
        <v>0</v>
      </c>
    </row>
    <row r="139" spans="1:3" s="6" customFormat="1" x14ac:dyDescent="0.25">
      <c r="A139" s="13" t="s">
        <v>52</v>
      </c>
      <c r="B139" s="5">
        <v>135</v>
      </c>
      <c r="C139" s="8">
        <v>95</v>
      </c>
    </row>
    <row r="140" spans="1:3" s="6" customFormat="1" x14ac:dyDescent="0.25">
      <c r="A140" s="13" t="s">
        <v>38</v>
      </c>
      <c r="B140" s="5">
        <v>860</v>
      </c>
      <c r="C140" s="8">
        <v>859</v>
      </c>
    </row>
    <row r="141" spans="1:3" s="6" customFormat="1" hidden="1" x14ac:dyDescent="0.25">
      <c r="A141" s="13" t="s">
        <v>39</v>
      </c>
      <c r="B141" s="5"/>
      <c r="C141" s="8"/>
    </row>
    <row r="142" spans="1:3" s="6" customFormat="1" x14ac:dyDescent="0.25">
      <c r="A142" s="13" t="s">
        <v>22</v>
      </c>
      <c r="B142" s="5">
        <v>2281</v>
      </c>
      <c r="C142" s="8">
        <v>2809</v>
      </c>
    </row>
    <row r="143" spans="1:3" s="6" customFormat="1" hidden="1" x14ac:dyDescent="0.25">
      <c r="A143" s="13" t="s">
        <v>17</v>
      </c>
      <c r="B143" s="5">
        <v>0</v>
      </c>
      <c r="C143" s="8">
        <v>0</v>
      </c>
    </row>
    <row r="144" spans="1:3" s="6" customFormat="1" hidden="1" x14ac:dyDescent="0.25">
      <c r="A144" s="13" t="s">
        <v>14</v>
      </c>
      <c r="B144" s="5">
        <v>0</v>
      </c>
      <c r="C144" s="8">
        <v>0</v>
      </c>
    </row>
    <row r="145" spans="1:3" s="6" customFormat="1" hidden="1" x14ac:dyDescent="0.25">
      <c r="A145" s="13" t="s">
        <v>53</v>
      </c>
      <c r="B145" s="5">
        <v>0</v>
      </c>
      <c r="C145" s="8">
        <v>0</v>
      </c>
    </row>
    <row r="146" spans="1:3" s="6" customFormat="1" x14ac:dyDescent="0.25">
      <c r="A146" s="13" t="s">
        <v>23</v>
      </c>
      <c r="B146" s="5">
        <v>17939</v>
      </c>
      <c r="C146" s="8">
        <v>14932.9</v>
      </c>
    </row>
    <row r="147" spans="1:3" s="6" customFormat="1" hidden="1" x14ac:dyDescent="0.25">
      <c r="A147" s="13" t="s">
        <v>46</v>
      </c>
      <c r="B147" s="5">
        <v>0</v>
      </c>
      <c r="C147" s="8">
        <v>0</v>
      </c>
    </row>
    <row r="148" spans="1:3" s="6" customFormat="1" hidden="1" x14ac:dyDescent="0.25">
      <c r="A148" s="13" t="s">
        <v>31</v>
      </c>
      <c r="B148" s="5">
        <v>0</v>
      </c>
      <c r="C148" s="8">
        <v>0</v>
      </c>
    </row>
    <row r="149" spans="1:3" s="6" customFormat="1" hidden="1" x14ac:dyDescent="0.25">
      <c r="A149" s="13" t="s">
        <v>54</v>
      </c>
      <c r="B149" s="5">
        <v>0</v>
      </c>
      <c r="C149" s="8">
        <v>0</v>
      </c>
    </row>
    <row r="150" spans="1:3" s="6" customFormat="1" x14ac:dyDescent="0.25">
      <c r="A150" s="13" t="s">
        <v>55</v>
      </c>
      <c r="B150" s="5">
        <v>53</v>
      </c>
      <c r="C150" s="8">
        <v>33</v>
      </c>
    </row>
    <row r="151" spans="1:3" s="6" customFormat="1" x14ac:dyDescent="0.25">
      <c r="A151" s="13" t="s">
        <v>56</v>
      </c>
      <c r="B151" s="5">
        <v>1413</v>
      </c>
      <c r="C151" s="8">
        <v>1305</v>
      </c>
    </row>
    <row r="152" spans="1:3" s="6" customFormat="1" hidden="1" x14ac:dyDescent="0.25">
      <c r="A152" s="13" t="s">
        <v>29</v>
      </c>
      <c r="B152" s="5">
        <v>0</v>
      </c>
      <c r="C152" s="8">
        <v>0</v>
      </c>
    </row>
    <row r="153" spans="1:3" s="6" customFormat="1" x14ac:dyDescent="0.25">
      <c r="A153" s="13" t="s">
        <v>57</v>
      </c>
      <c r="B153" s="5">
        <v>7706</v>
      </c>
      <c r="C153" s="8">
        <v>5647</v>
      </c>
    </row>
    <row r="154" spans="1:3" s="6" customFormat="1" hidden="1" x14ac:dyDescent="0.25">
      <c r="A154" s="13" t="s">
        <v>18</v>
      </c>
      <c r="B154" s="5">
        <v>0</v>
      </c>
      <c r="C154" s="8">
        <v>0</v>
      </c>
    </row>
    <row r="155" spans="1:3" s="6" customFormat="1" hidden="1" x14ac:dyDescent="0.25">
      <c r="A155" s="14" t="s">
        <v>58</v>
      </c>
      <c r="B155" s="5">
        <v>0</v>
      </c>
      <c r="C155" s="8"/>
    </row>
    <row r="156" spans="1:3" s="6" customFormat="1" hidden="1" x14ac:dyDescent="0.25">
      <c r="A156" s="14" t="s">
        <v>69</v>
      </c>
      <c r="B156" s="5">
        <v>0</v>
      </c>
      <c r="C156" s="8"/>
    </row>
    <row r="157" spans="1:3" s="6" customFormat="1" hidden="1" x14ac:dyDescent="0.25">
      <c r="A157" s="14" t="s">
        <v>60</v>
      </c>
      <c r="B157" s="5">
        <v>0</v>
      </c>
      <c r="C157" s="8"/>
    </row>
    <row r="158" spans="1:3" s="6" customFormat="1" x14ac:dyDescent="0.25">
      <c r="A158" s="14" t="s">
        <v>61</v>
      </c>
      <c r="B158" s="5">
        <v>8</v>
      </c>
      <c r="C158" s="8">
        <v>27.8</v>
      </c>
    </row>
    <row r="159" spans="1:3" s="6" customFormat="1" hidden="1" x14ac:dyDescent="0.25">
      <c r="A159" s="14" t="s">
        <v>62</v>
      </c>
      <c r="B159" s="5">
        <v>0</v>
      </c>
      <c r="C159" s="8"/>
    </row>
    <row r="160" spans="1:3" s="6" customFormat="1" hidden="1" x14ac:dyDescent="0.25">
      <c r="A160" s="14" t="s">
        <v>63</v>
      </c>
      <c r="B160" s="5">
        <v>0</v>
      </c>
      <c r="C160" s="8"/>
    </row>
    <row r="161" spans="1:3" s="6" customFormat="1" hidden="1" x14ac:dyDescent="0.25">
      <c r="A161" s="19" t="s">
        <v>70</v>
      </c>
      <c r="B161" s="5"/>
      <c r="C161" s="8">
        <v>0</v>
      </c>
    </row>
    <row r="162" spans="1:3" s="6" customFormat="1" hidden="1" x14ac:dyDescent="0.25">
      <c r="A162" s="14" t="s">
        <v>64</v>
      </c>
      <c r="B162" s="5">
        <v>0</v>
      </c>
      <c r="C162" s="8"/>
    </row>
    <row r="163" spans="1:3" s="6" customFormat="1" x14ac:dyDescent="0.25">
      <c r="A163" s="10" t="s">
        <v>65</v>
      </c>
      <c r="B163" s="11">
        <f>SUM(B125:B154)</f>
        <v>32332</v>
      </c>
      <c r="C163" s="12">
        <f t="shared" ref="C163" si="4">SUM(C125:C154)</f>
        <v>27926.9</v>
      </c>
    </row>
    <row r="164" spans="1:3" s="6" customFormat="1" ht="19.5" customHeight="1" x14ac:dyDescent="0.25">
      <c r="A164" s="16" t="s">
        <v>66</v>
      </c>
      <c r="B164" s="17">
        <f>SUM(B155:B162)</f>
        <v>8</v>
      </c>
      <c r="C164" s="18">
        <f t="shared" ref="C164" si="5">SUM(C155:C162)</f>
        <v>27.8</v>
      </c>
    </row>
    <row r="165" spans="1:3" s="6" customFormat="1" x14ac:dyDescent="0.25">
      <c r="A165" s="10" t="s">
        <v>48</v>
      </c>
      <c r="B165" s="11">
        <f>B163+B164</f>
        <v>32340</v>
      </c>
      <c r="C165" s="12">
        <f t="shared" ref="C165" si="6">C163+C164</f>
        <v>27954.7</v>
      </c>
    </row>
    <row r="166" spans="1:3" s="6" customFormat="1" x14ac:dyDescent="0.25">
      <c r="A166" s="27" t="s">
        <v>71</v>
      </c>
      <c r="B166" s="27"/>
      <c r="C166" s="27"/>
    </row>
    <row r="167" spans="1:3" s="6" customFormat="1" x14ac:dyDescent="0.25">
      <c r="A167" s="13" t="s">
        <v>12</v>
      </c>
      <c r="B167" s="20">
        <v>56</v>
      </c>
      <c r="C167" s="21">
        <v>469.5</v>
      </c>
    </row>
    <row r="168" spans="1:3" s="6" customFormat="1" hidden="1" x14ac:dyDescent="0.25">
      <c r="A168" s="13" t="s">
        <v>14</v>
      </c>
      <c r="B168" s="20">
        <v>0</v>
      </c>
      <c r="C168" s="21">
        <v>0</v>
      </c>
    </row>
    <row r="169" spans="1:3" s="6" customFormat="1" hidden="1" x14ac:dyDescent="0.25">
      <c r="A169" s="13" t="s">
        <v>16</v>
      </c>
      <c r="B169" s="20">
        <v>0</v>
      </c>
      <c r="C169" s="21">
        <v>0</v>
      </c>
    </row>
    <row r="170" spans="1:3" s="6" customFormat="1" hidden="1" x14ac:dyDescent="0.25">
      <c r="A170" s="13" t="s">
        <v>17</v>
      </c>
      <c r="B170" s="20">
        <v>0</v>
      </c>
      <c r="C170" s="21">
        <v>0</v>
      </c>
    </row>
    <row r="171" spans="1:3" s="6" customFormat="1" hidden="1" x14ac:dyDescent="0.25">
      <c r="A171" s="13" t="s">
        <v>18</v>
      </c>
      <c r="B171" s="20">
        <v>0</v>
      </c>
      <c r="C171" s="21">
        <v>0</v>
      </c>
    </row>
    <row r="172" spans="1:3" s="6" customFormat="1" hidden="1" x14ac:dyDescent="0.25">
      <c r="A172" s="13" t="s">
        <v>19</v>
      </c>
      <c r="B172" s="20">
        <v>0</v>
      </c>
      <c r="C172" s="21">
        <v>0</v>
      </c>
    </row>
    <row r="173" spans="1:3" s="6" customFormat="1" hidden="1" x14ac:dyDescent="0.25">
      <c r="A173" s="13" t="s">
        <v>20</v>
      </c>
      <c r="B173" s="20">
        <v>0</v>
      </c>
      <c r="C173" s="21">
        <v>0</v>
      </c>
    </row>
    <row r="174" spans="1:3" s="6" customFormat="1" hidden="1" x14ac:dyDescent="0.25">
      <c r="A174" s="13" t="s">
        <v>21</v>
      </c>
      <c r="B174" s="20">
        <v>0</v>
      </c>
      <c r="C174" s="21">
        <v>0</v>
      </c>
    </row>
    <row r="175" spans="1:3" s="6" customFormat="1" hidden="1" x14ac:dyDescent="0.25">
      <c r="A175" s="13" t="s">
        <v>22</v>
      </c>
      <c r="B175" s="20">
        <v>0</v>
      </c>
      <c r="C175" s="21">
        <v>0</v>
      </c>
    </row>
    <row r="176" spans="1:3" s="6" customFormat="1" x14ac:dyDescent="0.25">
      <c r="A176" s="13" t="s">
        <v>23</v>
      </c>
      <c r="B176" s="20">
        <v>2297</v>
      </c>
      <c r="C176" s="21">
        <v>22467.7</v>
      </c>
    </row>
    <row r="177" spans="1:3" s="6" customFormat="1" hidden="1" x14ac:dyDescent="0.25">
      <c r="A177" s="13" t="s">
        <v>24</v>
      </c>
      <c r="B177" s="20">
        <v>0</v>
      </c>
      <c r="C177" s="21">
        <v>0</v>
      </c>
    </row>
    <row r="178" spans="1:3" s="6" customFormat="1" hidden="1" x14ac:dyDescent="0.25">
      <c r="A178" s="13" t="s">
        <v>25</v>
      </c>
      <c r="B178" s="20">
        <v>0</v>
      </c>
      <c r="C178" s="21">
        <v>0</v>
      </c>
    </row>
    <row r="179" spans="1:3" s="6" customFormat="1" hidden="1" x14ac:dyDescent="0.25">
      <c r="A179" s="13" t="s">
        <v>26</v>
      </c>
      <c r="B179" s="20">
        <v>0</v>
      </c>
      <c r="C179" s="21">
        <v>0</v>
      </c>
    </row>
    <row r="180" spans="1:3" s="6" customFormat="1" hidden="1" x14ac:dyDescent="0.25">
      <c r="A180" s="13" t="s">
        <v>72</v>
      </c>
      <c r="B180" s="20">
        <v>0</v>
      </c>
      <c r="C180" s="21">
        <v>0</v>
      </c>
    </row>
    <row r="181" spans="1:3" s="6" customFormat="1" hidden="1" x14ac:dyDescent="0.25">
      <c r="A181" s="13" t="s">
        <v>28</v>
      </c>
      <c r="B181" s="20">
        <v>0</v>
      </c>
      <c r="C181" s="21">
        <v>0</v>
      </c>
    </row>
    <row r="182" spans="1:3" s="6" customFormat="1" hidden="1" x14ac:dyDescent="0.25">
      <c r="A182" s="13" t="s">
        <v>29</v>
      </c>
      <c r="B182" s="20">
        <v>0</v>
      </c>
      <c r="C182" s="21">
        <v>0</v>
      </c>
    </row>
    <row r="183" spans="1:3" s="6" customFormat="1" hidden="1" x14ac:dyDescent="0.25">
      <c r="A183" s="13" t="s">
        <v>30</v>
      </c>
      <c r="B183" s="20">
        <v>0</v>
      </c>
      <c r="C183" s="21">
        <v>0</v>
      </c>
    </row>
    <row r="184" spans="1:3" s="6" customFormat="1" hidden="1" x14ac:dyDescent="0.25">
      <c r="A184" s="13" t="s">
        <v>31</v>
      </c>
      <c r="B184" s="20">
        <v>0</v>
      </c>
      <c r="C184" s="21">
        <v>0</v>
      </c>
    </row>
    <row r="185" spans="1:3" s="6" customFormat="1" hidden="1" x14ac:dyDescent="0.25">
      <c r="A185" s="13" t="s">
        <v>32</v>
      </c>
      <c r="B185" s="20">
        <v>0</v>
      </c>
      <c r="C185" s="21">
        <v>0</v>
      </c>
    </row>
    <row r="186" spans="1:3" s="6" customFormat="1" hidden="1" x14ac:dyDescent="0.25">
      <c r="A186" s="13" t="s">
        <v>33</v>
      </c>
      <c r="B186" s="20">
        <v>0</v>
      </c>
      <c r="C186" s="21">
        <v>0</v>
      </c>
    </row>
    <row r="187" spans="1:3" s="6" customFormat="1" hidden="1" x14ac:dyDescent="0.25">
      <c r="A187" s="13" t="s">
        <v>34</v>
      </c>
      <c r="B187" s="20">
        <v>0</v>
      </c>
      <c r="C187" s="21">
        <v>0</v>
      </c>
    </row>
    <row r="188" spans="1:3" s="6" customFormat="1" ht="30" x14ac:dyDescent="0.25">
      <c r="A188" s="13" t="s">
        <v>73</v>
      </c>
      <c r="B188" s="20">
        <v>33</v>
      </c>
      <c r="C188" s="21">
        <v>359.7</v>
      </c>
    </row>
    <row r="189" spans="1:3" s="6" customFormat="1" hidden="1" x14ac:dyDescent="0.25">
      <c r="A189" s="13" t="s">
        <v>36</v>
      </c>
      <c r="B189" s="20">
        <v>0</v>
      </c>
      <c r="C189" s="21">
        <v>0</v>
      </c>
    </row>
    <row r="190" spans="1:3" s="6" customFormat="1" x14ac:dyDescent="0.25">
      <c r="A190" s="13" t="s">
        <v>37</v>
      </c>
      <c r="B190" s="20">
        <v>45</v>
      </c>
      <c r="C190" s="21">
        <v>430.1</v>
      </c>
    </row>
    <row r="191" spans="1:3" s="6" customFormat="1" hidden="1" x14ac:dyDescent="0.25">
      <c r="A191" s="13" t="s">
        <v>38</v>
      </c>
      <c r="B191" s="20">
        <v>0</v>
      </c>
      <c r="C191" s="21">
        <v>0</v>
      </c>
    </row>
    <row r="192" spans="1:3" s="6" customFormat="1" hidden="1" x14ac:dyDescent="0.25">
      <c r="A192" s="13" t="s">
        <v>39</v>
      </c>
      <c r="B192" s="20">
        <v>0</v>
      </c>
      <c r="C192" s="21">
        <v>0</v>
      </c>
    </row>
    <row r="193" spans="1:3" s="6" customFormat="1" x14ac:dyDescent="0.25">
      <c r="A193" s="13" t="s">
        <v>40</v>
      </c>
      <c r="B193" s="20">
        <v>260</v>
      </c>
      <c r="C193" s="21">
        <v>2379.6</v>
      </c>
    </row>
    <row r="194" spans="1:3" s="6" customFormat="1" hidden="1" x14ac:dyDescent="0.25">
      <c r="A194" s="13" t="s">
        <v>42</v>
      </c>
      <c r="B194" s="20">
        <v>0</v>
      </c>
      <c r="C194" s="21">
        <v>0</v>
      </c>
    </row>
    <row r="195" spans="1:3" s="6" customFormat="1" hidden="1" x14ac:dyDescent="0.25">
      <c r="A195" s="13" t="s">
        <v>43</v>
      </c>
      <c r="B195" s="20">
        <v>0</v>
      </c>
      <c r="C195" s="21">
        <v>0</v>
      </c>
    </row>
    <row r="196" spans="1:3" s="6" customFormat="1" hidden="1" x14ac:dyDescent="0.25">
      <c r="A196" s="13" t="s">
        <v>44</v>
      </c>
      <c r="B196" s="20">
        <v>0</v>
      </c>
      <c r="C196" s="21">
        <v>0</v>
      </c>
    </row>
    <row r="197" spans="1:3" s="6" customFormat="1" ht="30" hidden="1" x14ac:dyDescent="0.25">
      <c r="A197" s="13" t="s">
        <v>45</v>
      </c>
      <c r="B197" s="20">
        <v>0</v>
      </c>
      <c r="C197" s="21">
        <v>0</v>
      </c>
    </row>
    <row r="198" spans="1:3" s="6" customFormat="1" hidden="1" x14ac:dyDescent="0.25">
      <c r="A198" s="13" t="s">
        <v>47</v>
      </c>
      <c r="B198" s="20">
        <v>0</v>
      </c>
      <c r="C198" s="21">
        <v>0</v>
      </c>
    </row>
    <row r="199" spans="1:3" s="6" customFormat="1" x14ac:dyDescent="0.25">
      <c r="A199" s="10" t="s">
        <v>48</v>
      </c>
      <c r="B199" s="11">
        <f>SUM(B167:B198)</f>
        <v>2691</v>
      </c>
      <c r="C199" s="12">
        <f>SUM(C167:C198)</f>
        <v>26106.6</v>
      </c>
    </row>
    <row r="200" spans="1:3" s="6" customFormat="1" x14ac:dyDescent="0.25">
      <c r="A200" s="22" t="s">
        <v>74</v>
      </c>
      <c r="B200" s="11">
        <v>7754</v>
      </c>
      <c r="C200" s="12">
        <v>17862.8</v>
      </c>
    </row>
    <row r="201" spans="1:3" s="6" customFormat="1" x14ac:dyDescent="0.25">
      <c r="A201" s="23" t="s">
        <v>75</v>
      </c>
      <c r="B201" s="17">
        <v>197</v>
      </c>
      <c r="C201" s="18">
        <v>455.9</v>
      </c>
    </row>
    <row r="202" spans="1:3" s="6" customFormat="1" ht="15.75" x14ac:dyDescent="0.25">
      <c r="A202" s="24" t="s">
        <v>76</v>
      </c>
      <c r="B202" s="24"/>
      <c r="C202" s="25">
        <f>C49+C91+C123+C165+C199+C200</f>
        <v>154624.29999999999</v>
      </c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Доброе</vt:lpstr>
      <vt:lpstr>Доброе!Заголовки_для_печати</vt:lpstr>
      <vt:lpstr>Доброе!Область_печати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Пользователь</cp:lastModifiedBy>
  <dcterms:created xsi:type="dcterms:W3CDTF">2018-12-27T12:31:54Z</dcterms:created>
  <dcterms:modified xsi:type="dcterms:W3CDTF">2019-02-18T09:47:42Z</dcterms:modified>
</cp:coreProperties>
</file>